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7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Name'!$B$4:$N$2900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01" i="35" l="1"/>
  <c r="J2901" i="35"/>
  <c r="K2901" i="35"/>
  <c r="H2901" i="35"/>
  <c r="F40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01" i="35"/>
</calcChain>
</file>

<file path=xl/sharedStrings.xml><?xml version="1.0" encoding="utf-8"?>
<sst xmlns="http://schemas.openxmlformats.org/spreadsheetml/2006/main" count="15527" uniqueCount="3652">
  <si>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</si>
  <si>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</si>
  <si>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</si>
  <si>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</si>
  <si>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</si>
  <si>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</si>
  <si>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</si>
  <si>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</si>
  <si>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</si>
  <si>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</si>
  <si>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</si>
  <si>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</si>
  <si>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</si>
  <si>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</si>
  <si>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</si>
  <si>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</si>
  <si>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</si>
  <si>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</si>
  <si>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</si>
  <si>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</si>
  <si>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</si>
  <si>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</si>
  <si>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</si>
  <si>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</si>
  <si>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</si>
  <si>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</si>
  <si>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</si>
  <si>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</si>
  <si>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</si>
  <si>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</si>
  <si>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</si>
  <si>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</si>
  <si>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</si>
  <si>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</si>
  <si>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</si>
  <si>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</si>
  <si>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</si>
  <si>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</si>
  <si>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</si>
  <si>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</si>
  <si>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</si>
  <si>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</si>
  <si>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</si>
  <si>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</si>
  <si>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</si>
  <si>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</si>
  <si>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</si>
  <si>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</si>
  <si>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</si>
  <si>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</si>
  <si>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</si>
  <si>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</si>
  <si>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</si>
  <si>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</si>
  <si>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</si>
  <si>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</si>
  <si>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</si>
  <si>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</si>
  <si>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</si>
  <si>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</si>
  <si>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</si>
  <si>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</si>
  <si>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</si>
  <si>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</si>
  <si>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</si>
  <si>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</si>
  <si>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</si>
  <si>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</si>
  <si>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</si>
  <si>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</si>
  <si>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</si>
  <si>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</si>
  <si>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</si>
  <si>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</si>
  <si>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</si>
  <si>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</si>
  <si>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</si>
  <si>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</si>
  <si>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</si>
  <si>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</si>
  <si>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</si>
  <si>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</si>
  <si>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</si>
  <si>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</si>
  <si>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</si>
  <si>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</si>
  <si>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</si>
  <si>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</si>
  <si>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</si>
  <si>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</si>
  <si>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</si>
  <si>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</si>
  <si>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</si>
  <si>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</si>
  <si>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</si>
  <si>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</si>
  <si>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</si>
  <si>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</si>
  <si>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</si>
  <si>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</si>
  <si>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</si>
  <si>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</si>
  <si>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</si>
  <si>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</si>
  <si>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</si>
  <si>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</si>
  <si>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</si>
  <si>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</si>
  <si>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</si>
  <si>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</si>
  <si>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</si>
  <si>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</si>
  <si>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</si>
  <si>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</si>
  <si>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</si>
  <si>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</si>
  <si>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</si>
  <si>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</si>
  <si>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</si>
  <si>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</si>
  <si>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</si>
  <si>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</si>
  <si>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</si>
  <si>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</si>
  <si>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</si>
  <si>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</si>
  <si>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</si>
  <si>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</si>
  <si>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</si>
  <si>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</si>
  <si>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</si>
  <si>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</si>
  <si>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</si>
  <si>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</si>
  <si>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</si>
  <si>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</si>
  <si>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</si>
  <si>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</si>
  <si>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</si>
  <si>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</si>
  <si>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</si>
  <si>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</si>
  <si>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</si>
  <si>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</si>
  <si>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</si>
  <si>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</si>
  <si>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</si>
  <si>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</si>
  <si>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</si>
  <si>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</si>
  <si>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</si>
  <si>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</si>
  <si>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</si>
  <si>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</si>
  <si>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</si>
  <si>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</si>
  <si>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</si>
  <si>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</si>
  <si>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</si>
  <si>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</si>
  <si>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</si>
  <si>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</si>
  <si>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</si>
  <si>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</si>
  <si>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</si>
  <si>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</si>
  <si>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</si>
  <si>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</si>
  <si>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</si>
  <si>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</si>
  <si>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</si>
  <si>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</si>
  <si>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</si>
  <si>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</si>
  <si>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</si>
  <si>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</si>
  <si>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</si>
  <si>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</si>
  <si>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</si>
  <si>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</si>
  <si>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</si>
  <si>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</si>
  <si>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</si>
  <si>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</si>
  <si>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</si>
  <si>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</si>
  <si>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</si>
  <si>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</si>
  <si>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</si>
  <si>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</si>
  <si>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</si>
  <si>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</si>
  <si>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</si>
  <si>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</si>
  <si>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</si>
  <si>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</si>
  <si>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</si>
  <si>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</si>
  <si>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</si>
  <si>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</si>
  <si>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</si>
  <si>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</si>
  <si>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</si>
  <si>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</si>
  <si>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</si>
  <si>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</si>
  <si>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</si>
  <si>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</si>
  <si>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</si>
  <si>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</si>
  <si>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</si>
  <si>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</si>
  <si>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</si>
  <si>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</si>
  <si>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</si>
  <si>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</si>
  <si>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</si>
  <si>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</si>
  <si>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</si>
  <si>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</si>
  <si>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</si>
  <si>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</si>
  <si>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</si>
  <si>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</si>
  <si>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</si>
  <si>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</si>
  <si>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</si>
  <si>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</si>
  <si>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</si>
  <si>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</si>
  <si>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</si>
  <si>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</si>
  <si>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</si>
  <si>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</si>
  <si>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</si>
  <si>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</si>
  <si>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</si>
  <si>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</si>
  <si>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</si>
  <si>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</si>
  <si>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</si>
  <si>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</si>
  <si>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</si>
  <si>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</si>
  <si>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</si>
  <si>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</si>
  <si>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</si>
  <si>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</si>
  <si>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</si>
  <si>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</si>
  <si>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</si>
  <si>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</si>
  <si>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</si>
  <si>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</si>
  <si>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</si>
  <si>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</si>
  <si>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</si>
  <si>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</si>
  <si>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</si>
  <si>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</si>
  <si>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</si>
  <si>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</si>
  <si>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</si>
  <si>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</si>
  <si>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</si>
  <si>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</si>
  <si>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</si>
  <si>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</si>
  <si>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</si>
  <si>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</si>
  <si>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</si>
  <si>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</si>
  <si>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</si>
  <si>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</si>
  <si>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</si>
  <si>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</si>
  <si>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</si>
  <si>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</si>
  <si>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</si>
  <si>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</si>
  <si>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</si>
  <si>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</si>
  <si>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</si>
  <si>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</si>
  <si>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</si>
  <si>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</si>
  <si>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</si>
  <si>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</si>
  <si>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</si>
  <si>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</si>
  <si>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</si>
  <si>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</si>
  <si>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</si>
  <si>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</si>
  <si>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</si>
  <si>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</si>
  <si>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</si>
  <si>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</si>
  <si>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</si>
  <si>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</si>
  <si>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</si>
  <si>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</si>
  <si>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</si>
  <si>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</si>
  <si>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</si>
  <si>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</si>
  <si>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</si>
  <si>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</si>
  <si>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</si>
  <si>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</si>
  <si>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</si>
  <si>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</si>
  <si>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</si>
  <si>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</si>
  <si>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</si>
  <si>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</si>
  <si>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</si>
  <si>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</si>
  <si>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</si>
  <si>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</si>
  <si>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</si>
  <si>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</si>
  <si>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</si>
  <si>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</si>
  <si>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</si>
  <si>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</si>
  <si>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</si>
  <si>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</si>
  <si>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</si>
  <si>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</si>
  <si>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</si>
  <si>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</si>
  <si>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</si>
  <si>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</si>
  <si>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</si>
  <si>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</si>
  <si>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</si>
  <si>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</si>
  <si>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</si>
  <si>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</si>
  <si>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</si>
  <si>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</si>
  <si>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</si>
  <si>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</si>
  <si>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</si>
  <si>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</si>
  <si>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</si>
  <si>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</si>
  <si>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</si>
  <si>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</si>
  <si>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</si>
  <si>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</si>
  <si>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</si>
  <si>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</si>
  <si>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</si>
  <si>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</si>
  <si>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</si>
  <si>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</si>
  <si>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</si>
  <si>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</si>
  <si>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</si>
  <si>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</si>
  <si>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</si>
  <si>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</si>
  <si>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</si>
  <si>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</si>
  <si>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</si>
  <si>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</si>
  <si>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</si>
  <si>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</si>
  <si>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</si>
  <si>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</si>
  <si>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</si>
  <si>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</si>
  <si>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</si>
  <si>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</si>
  <si>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</si>
  <si>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</si>
  <si>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</si>
  <si>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</si>
  <si>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</si>
  <si>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</si>
  <si>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</si>
  <si>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</si>
  <si>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</si>
  <si>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</si>
  <si>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</si>
  <si>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</si>
  <si>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</si>
  <si>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</si>
  <si>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</si>
  <si>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</si>
  <si>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</si>
  <si>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</si>
  <si>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</si>
  <si>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</si>
  <si>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</si>
  <si>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</si>
  <si>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</si>
  <si>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</si>
  <si>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</si>
  <si>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</si>
  <si>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</si>
  <si>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</si>
  <si>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</si>
  <si>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</si>
  <si>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</si>
  <si>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</si>
  <si>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</si>
  <si>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</si>
  <si>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</si>
  <si>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</si>
  <si>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</si>
  <si>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</si>
  <si>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</si>
  <si>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</si>
  <si>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</si>
  <si>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</si>
  <si>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</si>
  <si>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</si>
  <si>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</si>
  <si>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</si>
  <si>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</si>
  <si>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</si>
  <si>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</si>
  <si>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</si>
  <si>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</si>
  <si>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</si>
  <si>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</si>
  <si>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</si>
  <si>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</si>
  <si>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</si>
  <si>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</si>
  <si>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</si>
  <si>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</si>
  <si>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</si>
  <si>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</si>
  <si>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</si>
  <si>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</si>
  <si>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</si>
  <si>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</si>
  <si>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</si>
  <si>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</si>
  <si>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</si>
  <si>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</si>
  <si>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</si>
  <si>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</si>
  <si>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</si>
  <si>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</si>
  <si>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</si>
  <si>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</si>
  <si>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</si>
  <si>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</si>
  <si>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</si>
  <si>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</si>
  <si>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</si>
  <si>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</si>
  <si>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</si>
  <si>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</si>
  <si>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</si>
  <si>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</si>
  <si>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</si>
  <si>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</si>
  <si>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</si>
  <si>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</si>
  <si>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</si>
  <si>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</si>
  <si>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</si>
  <si>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</si>
  <si>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</si>
  <si>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</si>
  <si>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</si>
  <si>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</si>
  <si>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</si>
  <si>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</si>
  <si>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</si>
  <si>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</si>
  <si>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</si>
  <si>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</si>
  <si>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</si>
  <si>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</si>
  <si>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</si>
  <si>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</si>
  <si>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</si>
  <si>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</si>
  <si>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</si>
  <si>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</si>
  <si>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</si>
  <si>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</si>
  <si>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</si>
  <si>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</si>
  <si>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</si>
  <si>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</si>
  <si>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</si>
  <si>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</si>
  <si>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</si>
  <si>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</si>
  <si>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</si>
  <si>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</si>
  <si>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</si>
  <si>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</si>
  <si>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</si>
  <si>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</si>
  <si>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</si>
  <si>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</si>
  <si>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</si>
  <si>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</si>
  <si>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</si>
  <si>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</si>
  <si>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</si>
  <si>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</si>
  <si>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</si>
  <si>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</si>
  <si>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</si>
  <si>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</si>
  <si>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</si>
  <si>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</si>
  <si>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</si>
  <si>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</si>
  <si>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</si>
  <si>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</si>
  <si>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</si>
  <si>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</si>
  <si>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</si>
  <si>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</si>
  <si>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</si>
  <si>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</si>
  <si>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</si>
  <si>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</si>
  <si>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</si>
  <si>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</si>
  <si>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</si>
  <si>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</si>
  <si>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</si>
  <si>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</si>
  <si>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</si>
  <si>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</si>
  <si>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</si>
  <si>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</si>
  <si>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</si>
  <si>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</si>
  <si>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</si>
  <si>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</si>
  <si>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</si>
  <si>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</si>
  <si>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</si>
  <si>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</si>
  <si>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</si>
  <si>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</si>
  <si>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</si>
  <si>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</si>
  <si>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</si>
  <si>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</si>
  <si>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</si>
  <si>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</si>
  <si>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</si>
  <si>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</si>
  <si>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</si>
  <si>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</si>
  <si>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</si>
  <si>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</si>
  <si>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</si>
  <si>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</si>
  <si>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</si>
  <si>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</si>
  <si>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</si>
  <si>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</si>
  <si>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</si>
  <si>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</si>
  <si>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</si>
  <si>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</si>
  <si>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</si>
  <si>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</si>
  <si>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</si>
  <si>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</si>
  <si>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</si>
  <si>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</si>
  <si>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</si>
  <si>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</si>
  <si>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</si>
  <si>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</si>
  <si>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</si>
  <si>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</si>
  <si>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</si>
  <si>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</si>
  <si>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</si>
  <si>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</si>
  <si>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</si>
  <si>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</si>
  <si>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</si>
  <si>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</si>
  <si>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</si>
  <si>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</si>
  <si>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</si>
  <si>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</si>
  <si>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</si>
  <si>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</si>
  <si>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</si>
  <si>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</si>
  <si>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</si>
  <si>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</si>
  <si>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</si>
  <si>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</si>
  <si>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</si>
  <si>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</si>
  <si>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</si>
  <si>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</si>
  <si>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</si>
  <si>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</si>
  <si>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</si>
  <si>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</si>
  <si>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</si>
  <si>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</si>
  <si>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</si>
  <si>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</si>
  <si>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</si>
  <si>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</si>
  <si>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</si>
  <si>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</si>
  <si>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</si>
  <si>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</si>
  <si>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</si>
  <si>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</si>
  <si>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</si>
  <si>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</si>
  <si>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</si>
  <si>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</si>
  <si>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</si>
  <si>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</si>
  <si>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</si>
  <si>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</si>
  <si>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</si>
  <si>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</si>
  <si>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</si>
  <si>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</si>
  <si>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</si>
  <si>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</si>
  <si>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</si>
  <si>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</si>
  <si>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</si>
  <si>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</si>
  <si>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</si>
  <si>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</si>
  <si>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</si>
  <si>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</si>
  <si>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</si>
  <si>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</si>
  <si>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</si>
  <si>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</si>
  <si>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</si>
  <si>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</si>
  <si>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</si>
  <si>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</si>
  <si>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</si>
  <si>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</si>
  <si>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</si>
  <si>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</si>
  <si>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</si>
  <si>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</si>
  <si>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</si>
  <si>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</si>
  <si>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</si>
  <si>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</si>
  <si>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</si>
  <si>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</si>
  <si>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</si>
  <si>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</si>
  <si>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</si>
  <si>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</si>
  <si>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</si>
  <si>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</si>
  <si>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</si>
  <si>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</si>
  <si>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</si>
  <si>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</si>
  <si>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</si>
  <si>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</si>
  <si>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</si>
  <si>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</si>
  <si>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</si>
  <si>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</si>
  <si>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</si>
  <si>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</si>
  <si>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</si>
  <si>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</si>
  <si>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</si>
  <si>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</si>
  <si>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</si>
  <si>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</si>
  <si>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</si>
  <si>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</si>
  <si>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</si>
  <si>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</si>
  <si>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</si>
  <si>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</si>
  <si>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</si>
  <si>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</si>
  <si>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</si>
  <si>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</si>
  <si>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</si>
  <si>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</si>
  <si>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</si>
  <si>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</si>
  <si>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</si>
  <si>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</si>
  <si>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</si>
  <si>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</si>
  <si>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</si>
  <si>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</si>
  <si>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</si>
  <si>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</si>
  <si>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</si>
  <si>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</si>
  <si>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</si>
  <si>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</si>
  <si>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</si>
  <si>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</si>
  <si>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</si>
  <si>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</si>
  <si>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</si>
  <si>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</si>
  <si>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</si>
  <si>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</si>
  <si>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</si>
  <si>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</si>
  <si>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</si>
  <si>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</si>
  <si>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</si>
  <si>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</si>
  <si>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</si>
  <si>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</si>
  <si>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</si>
  <si>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</si>
  <si>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</si>
  <si>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</si>
  <si>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</si>
  <si>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</si>
  <si>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</si>
  <si>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</si>
  <si>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</si>
  <si>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</si>
  <si>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</si>
  <si>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</si>
  <si>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</si>
  <si>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</si>
  <si>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</si>
  <si>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</si>
  <si>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</si>
  <si>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</si>
  <si>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</si>
  <si>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</si>
  <si>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</si>
  <si>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</si>
  <si>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</si>
  <si>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</si>
  <si>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</si>
  <si>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</si>
  <si>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</si>
  <si>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</si>
  <si>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</si>
  <si>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</si>
  <si>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</si>
  <si>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</si>
  <si>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</si>
  <si>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</si>
  <si>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</si>
  <si>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</si>
  <si>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</si>
  <si>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</si>
  <si>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</si>
  <si>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</si>
  <si>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</si>
  <si>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</si>
  <si>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</si>
  <si>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</si>
  <si>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</si>
  <si>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</si>
  <si>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</si>
  <si>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</si>
  <si>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</si>
  <si>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</si>
  <si>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</si>
  <si>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</si>
  <si>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</si>
  <si>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</si>
  <si>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</si>
  <si>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</si>
  <si>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</si>
  <si>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</si>
  <si>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</si>
  <si>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</si>
  <si>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</si>
  <si>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</si>
  <si>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</si>
  <si>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</si>
  <si>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</si>
  <si>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</si>
  <si>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</si>
  <si>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</si>
  <si>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</si>
  <si>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</si>
  <si>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</si>
  <si>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</si>
  <si>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</si>
  <si>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</si>
  <si>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</si>
  <si>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</si>
  <si>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</si>
  <si>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</si>
  <si>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</si>
  <si>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</si>
  <si>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</si>
  <si>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</si>
  <si>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</si>
  <si>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</si>
  <si>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</si>
  <si>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</si>
  <si>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</si>
  <si>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</si>
  <si>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</si>
  <si>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</si>
  <si>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</si>
  <si>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</si>
  <si>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</si>
  <si>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</si>
  <si>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</si>
  <si>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</si>
  <si>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</si>
  <si>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</si>
  <si>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</si>
  <si>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</si>
  <si>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</si>
  <si>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</si>
  <si>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</si>
  <si>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</si>
  <si>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</si>
  <si>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</si>
  <si>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</si>
  <si>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</si>
  <si>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</si>
  <si>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</si>
  <si>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</si>
  <si>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</si>
  <si>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</si>
  <si>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</si>
  <si>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</si>
  <si>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</si>
  <si>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</si>
  <si>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</si>
  <si>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</si>
  <si>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</si>
  <si>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</si>
  <si>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</si>
  <si>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</si>
  <si>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</si>
  <si>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</si>
  <si>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</si>
  <si>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</si>
  <si>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</si>
  <si>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</si>
  <si>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</si>
  <si>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</si>
  <si>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</si>
  <si>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</si>
  <si>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</si>
  <si>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</si>
  <si>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</si>
  <si>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</si>
  <si>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</si>
  <si>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</si>
  <si>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</si>
  <si>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</si>
  <si>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</si>
  <si>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</si>
  <si>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</si>
  <si>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</si>
  <si>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</si>
  <si>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</si>
  <si>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</si>
  <si>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</si>
  <si>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</si>
  <si>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</si>
  <si>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</si>
  <si>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</si>
  <si>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</si>
  <si>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</si>
  <si>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</si>
  <si>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</si>
  <si>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</si>
  <si>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</si>
  <si>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</si>
  <si>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</si>
  <si>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</si>
  <si>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</si>
  <si>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</si>
  <si>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</si>
  <si>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</si>
  <si>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</si>
  <si>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</si>
  <si>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</si>
  <si>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</si>
  <si>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</si>
  <si>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</si>
  <si>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</si>
  <si>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</si>
  <si>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</si>
  <si>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</si>
  <si>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</si>
  <si>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</si>
  <si>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</si>
  <si>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</si>
  <si>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</si>
  <si>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</si>
  <si>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</si>
  <si>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</si>
  <si>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</si>
  <si>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</si>
  <si>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</si>
  <si>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</si>
  <si>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</si>
  <si>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</si>
  <si>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</si>
  <si>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</si>
  <si>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</si>
  <si>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</si>
  <si>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</si>
  <si>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</si>
  <si>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</si>
  <si>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</si>
  <si>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</si>
  <si>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</si>
  <si>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</si>
  <si>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</si>
  <si>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</si>
  <si>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</si>
  <si>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</si>
  <si>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</si>
  <si>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</si>
  <si>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</si>
  <si>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</si>
  <si>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</si>
  <si>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</si>
  <si>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</si>
  <si>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</si>
  <si>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</si>
  <si>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</si>
  <si>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</si>
  <si>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</si>
  <si>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</si>
  <si>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</si>
  <si>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</si>
  <si>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</si>
  <si>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</si>
  <si>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</si>
  <si>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</si>
  <si>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</si>
  <si>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</si>
  <si>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</si>
  <si>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</si>
  <si>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</si>
  <si>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</si>
  <si>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</si>
  <si>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</si>
  <si>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</si>
  <si>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</si>
  <si>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</si>
  <si>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</si>
  <si>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</si>
  <si>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</si>
  <si>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</si>
  <si>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</si>
  <si>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</si>
  <si>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</si>
  <si>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</si>
  <si>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</si>
  <si>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</si>
  <si>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</si>
  <si>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</si>
  <si>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</si>
  <si>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</si>
  <si>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</si>
  <si>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</si>
  <si>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</si>
  <si>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</si>
  <si>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</si>
  <si>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</si>
  <si>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</si>
  <si>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</si>
  <si>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</si>
  <si>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</si>
  <si>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</si>
  <si>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</si>
  <si>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</si>
  <si>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</si>
  <si>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</si>
  <si>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</si>
  <si>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</si>
  <si>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</si>
  <si>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</si>
  <si>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</si>
  <si>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</si>
  <si>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</si>
  <si>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</si>
  <si>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</si>
  <si>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</si>
  <si>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</si>
  <si>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</si>
  <si>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</si>
  <si>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</si>
  <si>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</si>
  <si>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</si>
  <si>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</si>
  <si>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</si>
  <si>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</si>
  <si>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</si>
  <si>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</si>
  <si>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</si>
  <si>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</si>
  <si>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</si>
  <si>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</si>
  <si>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</si>
  <si>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</si>
  <si>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</si>
  <si>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</si>
  <si>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</si>
  <si>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</si>
  <si>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</si>
  <si>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</si>
  <si>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</si>
  <si>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</si>
  <si>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</si>
  <si>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</si>
  <si>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</si>
  <si>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</si>
  <si>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</si>
  <si>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</si>
  <si>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</si>
  <si>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</si>
  <si>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</si>
  <si>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</si>
  <si>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</si>
  <si>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</si>
  <si>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</si>
  <si>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</si>
  <si>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</si>
  <si>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</si>
  <si>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</si>
  <si>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</si>
  <si>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</si>
  <si>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</si>
  <si>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</si>
  <si>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</si>
  <si>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</si>
  <si>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</si>
  <si>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</si>
  <si>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</si>
  <si>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</si>
  <si>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</si>
  <si>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</si>
  <si>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</si>
  <si>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</si>
  <si>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</si>
  <si>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</si>
  <si>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</si>
  <si>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</si>
  <si>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</si>
  <si>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</si>
  <si>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</si>
  <si>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</si>
  <si>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</si>
  <si>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</si>
  <si>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</si>
  <si>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</si>
  <si>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</si>
  <si>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</si>
  <si>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</si>
  <si>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</si>
  <si>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</si>
  <si>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</si>
  <si>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</si>
  <si>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</si>
  <si>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</si>
  <si>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</si>
  <si>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</si>
  <si>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</si>
  <si>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</si>
  <si>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</si>
  <si>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</si>
  <si>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</si>
  <si>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</si>
  <si>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</si>
  <si>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</si>
  <si>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</si>
  <si>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</si>
  <si>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</si>
  <si>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</si>
  <si>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</si>
  <si>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</si>
  <si>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</si>
  <si>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</si>
  <si>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</si>
  <si>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</si>
  <si>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</si>
  <si>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</si>
  <si>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</si>
  <si>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</si>
  <si>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</si>
  <si>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</si>
  <si>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</si>
  <si>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</si>
  <si>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</si>
  <si>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</si>
  <si>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</si>
  <si>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</si>
  <si>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</si>
  <si>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</si>
  <si>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</si>
  <si>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</si>
  <si>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</si>
  <si>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</si>
  <si>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</si>
  <si>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</si>
  <si>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</si>
  <si>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</si>
  <si>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</si>
  <si>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</si>
  <si>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</si>
  <si>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</si>
  <si>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</si>
  <si>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</si>
  <si>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</si>
  <si>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</si>
  <si>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</si>
  <si>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</si>
  <si>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</si>
  <si>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</si>
  <si>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</si>
  <si>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</si>
  <si>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</si>
  <si>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</si>
  <si>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</si>
  <si>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</si>
  <si>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</si>
  <si>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</si>
  <si>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</si>
  <si>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</si>
  <si>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</si>
  <si>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</si>
  <si>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</si>
  <si>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</si>
  <si>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</si>
  <si>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</si>
  <si>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</si>
  <si>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</si>
  <si>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</si>
  <si>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</si>
  <si>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</si>
  <si>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</si>
  <si>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</si>
  <si>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</si>
  <si>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</si>
  <si>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</si>
  <si>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</si>
  <si>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</si>
  <si>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</si>
  <si>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</si>
  <si>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</si>
  <si>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</si>
  <si>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</si>
  <si>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</si>
  <si>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</si>
  <si>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</si>
  <si>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</si>
  <si>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</si>
  <si>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</si>
  <si>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</si>
  <si>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</si>
  <si>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</si>
  <si>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</si>
  <si>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</si>
  <si>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</si>
  <si>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</si>
  <si>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</si>
  <si>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</si>
  <si>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</si>
  <si>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</si>
  <si>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</si>
  <si>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</si>
  <si>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</si>
  <si>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</si>
  <si>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</si>
  <si>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</si>
  <si>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</si>
  <si>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</si>
  <si>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</si>
  <si>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</si>
  <si>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</si>
  <si>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</si>
  <si>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</si>
  <si>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</si>
  <si>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</si>
  <si>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</si>
  <si>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</si>
  <si>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</si>
  <si>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</si>
  <si>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</si>
  <si>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</si>
  <si>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</si>
  <si>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</si>
  <si>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</si>
  <si>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</si>
  <si>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</si>
  <si>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</si>
  <si>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</si>
  <si>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</si>
  <si>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</si>
  <si>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</si>
  <si>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</si>
  <si>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</si>
  <si>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</si>
  <si>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</si>
  <si>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</si>
  <si>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</si>
  <si>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</si>
  <si>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</si>
  <si>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</si>
  <si>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</si>
  <si>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</si>
  <si>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</si>
  <si>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</si>
  <si>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</si>
  <si>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</si>
  <si>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</si>
  <si>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</si>
  <si>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</si>
  <si>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</si>
  <si>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</si>
  <si>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</si>
  <si>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</si>
  <si>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</si>
  <si>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</si>
  <si>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</si>
  <si>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</si>
  <si>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</si>
  <si>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</si>
  <si>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</si>
  <si>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</si>
  <si>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</si>
  <si>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</si>
  <si>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</si>
  <si>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</si>
  <si>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</si>
  <si>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</si>
  <si>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</si>
  <si>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</si>
  <si>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</si>
  <si>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</si>
  <si>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</si>
  <si>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</si>
  <si>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</si>
  <si>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</si>
  <si>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</si>
  <si>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</si>
  <si>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</si>
  <si>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</si>
  <si>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</si>
  <si>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</si>
  <si>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</si>
  <si>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</si>
  <si>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</si>
  <si>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</si>
  <si>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</si>
  <si>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</si>
  <si>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</si>
  <si>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</si>
  <si>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</si>
  <si>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</si>
  <si>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</si>
  <si>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</si>
  <si>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</si>
  <si>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</si>
  <si>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</si>
  <si>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</si>
  <si>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</si>
  <si>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</si>
  <si>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</si>
  <si>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</si>
  <si>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</si>
  <si>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</si>
  <si>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</si>
  <si>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</si>
  <si>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</si>
  <si>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</si>
  <si>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</si>
  <si>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</si>
  <si>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</si>
  <si>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</si>
  <si>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</si>
  <si>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</si>
  <si>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</si>
  <si>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</si>
  <si>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</si>
  <si>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</si>
  <si>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</si>
  <si>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</si>
  <si>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</si>
  <si>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</si>
  <si>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</si>
  <si>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</si>
  <si>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</si>
  <si>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</si>
  <si>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</si>
  <si>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</si>
  <si>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</si>
  <si>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</si>
  <si>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</si>
  <si>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</si>
  <si>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</si>
  <si>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</si>
  <si>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</si>
  <si>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</si>
  <si>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</si>
  <si>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</si>
  <si>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</si>
  <si>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</si>
  <si>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</si>
  <si>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</si>
  <si>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</si>
  <si>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</si>
  <si>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</si>
  <si>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</si>
  <si>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</si>
  <si>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</si>
  <si>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</si>
  <si>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</si>
  <si>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</si>
  <si>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</si>
  <si>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</si>
  <si>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</si>
  <si>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</si>
  <si>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</si>
  <si>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</si>
  <si>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</si>
  <si>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</si>
  <si>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</si>
  <si>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</si>
  <si>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</si>
  <si>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</si>
  <si>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</si>
  <si>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</si>
  <si>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</si>
  <si>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</si>
  <si>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</si>
  <si>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</si>
  <si>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</si>
  <si>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</si>
  <si>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</si>
  <si>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</si>
  <si>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</si>
  <si>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</si>
  <si>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</si>
  <si>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</si>
  <si>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</si>
  <si>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</si>
  <si>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</si>
  <si>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</si>
  <si>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</si>
  <si>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</si>
  <si>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</si>
  <si>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</si>
  <si>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</si>
  <si>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</si>
  <si>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</si>
  <si>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</si>
  <si>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</si>
  <si>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</si>
  <si>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</si>
  <si>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</si>
  <si>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</si>
  <si>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</si>
  <si>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</si>
  <si>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</si>
  <si>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</si>
  <si>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</si>
  <si>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</si>
  <si>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</si>
  <si>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</si>
  <si>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</si>
  <si>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</si>
  <si>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</si>
  <si>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</si>
  <si>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</si>
  <si>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</si>
  <si>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</si>
  <si>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</si>
  <si>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</si>
  <si>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</si>
  <si>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</si>
  <si>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</si>
  <si>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</si>
  <si>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</si>
  <si>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</si>
  <si>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</si>
  <si>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</si>
  <si>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</si>
  <si>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</si>
  <si>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</si>
  <si>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</si>
  <si>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</si>
  <si>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</si>
  <si>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</si>
  <si>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</si>
  <si>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</si>
  <si>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</si>
  <si>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</si>
  <si>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</si>
  <si>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</si>
  <si>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</si>
  <si>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</si>
  <si>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</si>
  <si>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</si>
  <si>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</si>
  <si>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</si>
  <si>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</si>
  <si>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</si>
  <si>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</si>
  <si>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</si>
  <si>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</si>
  <si>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</si>
  <si>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</si>
  <si>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</si>
  <si>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</si>
  <si>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</si>
  <si>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</si>
  <si>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</si>
  <si>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</si>
  <si>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</si>
  <si>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</si>
  <si>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</si>
  <si>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</si>
  <si>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</si>
  <si>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</si>
  <si>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</si>
  <si>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</si>
  <si>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</si>
  <si>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</si>
  <si>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</si>
  <si>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</si>
  <si>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</si>
  <si>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</si>
  <si>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</si>
  <si>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</si>
  <si>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</si>
  <si>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</si>
  <si>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</si>
  <si>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</si>
  <si>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</si>
  <si>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</si>
  <si>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</si>
  <si>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</si>
  <si>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</si>
  <si>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</si>
  <si>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</si>
  <si>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</si>
  <si>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</si>
  <si>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</si>
  <si>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</si>
  <si>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</si>
  <si>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</si>
  <si>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</si>
  <si>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</si>
  <si>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</si>
  <si>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</si>
  <si>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</si>
  <si>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</si>
  <si>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</si>
  <si>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</si>
  <si>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</si>
  <si>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</si>
  <si>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</si>
  <si>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</si>
  <si>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</si>
  <si>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</si>
  <si>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</si>
  <si>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</si>
  <si>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</si>
  <si>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</si>
  <si>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</si>
  <si>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</si>
  <si>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</si>
  <si>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</si>
  <si>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</si>
  <si>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</si>
  <si>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</si>
  <si>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</si>
  <si>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</si>
  <si>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</si>
  <si>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</si>
  <si>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</si>
  <si>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</si>
  <si>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</si>
  <si>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</si>
  <si>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</si>
  <si>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</si>
  <si>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</si>
  <si>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</si>
  <si>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</si>
  <si>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</si>
  <si>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</si>
  <si>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</si>
  <si>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</si>
  <si>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</si>
  <si>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</si>
  <si>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</si>
  <si>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</si>
  <si>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</si>
  <si>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</si>
  <si>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</si>
  <si>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</si>
  <si>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</si>
  <si>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</si>
  <si>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</si>
  <si>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</si>
  <si>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</si>
  <si>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</si>
  <si>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</si>
  <si>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</si>
  <si>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</si>
  <si>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</si>
  <si>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</si>
  <si>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</si>
  <si>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</si>
  <si>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</si>
  <si>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</si>
  <si>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</si>
  <si>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</si>
  <si>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</si>
  <si>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</si>
  <si>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</si>
  <si>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</si>
  <si>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</si>
  <si>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</si>
  <si>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</si>
  <si>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</si>
  <si>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</si>
  <si>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</si>
  <si>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</si>
  <si>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</si>
  <si>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</si>
  <si>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</si>
  <si>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</si>
  <si>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</si>
  <si>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</si>
  <si>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</si>
  <si>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</si>
  <si>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</si>
  <si>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</si>
  <si>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</si>
  <si>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</si>
  <si>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</si>
  <si>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</si>
  <si>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</si>
  <si>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</si>
  <si>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</si>
  <si>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</si>
  <si>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</si>
  <si>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</si>
  <si>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</si>
  <si>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</si>
  <si>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</si>
  <si>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</si>
  <si>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</si>
  <si>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</si>
  <si>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</si>
  <si>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</si>
  <si>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</si>
  <si>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</si>
  <si>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</si>
  <si>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</si>
  <si>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</si>
  <si>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</si>
  <si>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</si>
  <si>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</si>
  <si>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</si>
  <si>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</si>
  <si>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</si>
  <si>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</si>
  <si>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</si>
  <si>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</si>
  <si>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</si>
  <si>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</si>
  <si>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</si>
  <si>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</si>
  <si>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</si>
  <si>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</si>
  <si>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</si>
  <si>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</si>
  <si>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</si>
  <si>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</si>
  <si>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</si>
  <si>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</si>
  <si>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</si>
  <si>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</si>
  <si>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</si>
  <si>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</si>
  <si>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</si>
  <si>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</si>
  <si>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</si>
  <si>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</si>
  <si>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</si>
  <si>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</si>
  <si>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</si>
  <si>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</si>
  <si>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</si>
  <si>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</si>
  <si>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</si>
  <si>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</si>
  <si>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</si>
  <si>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</si>
  <si>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</si>
  <si>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</si>
  <si>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</si>
  <si>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</si>
  <si>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</si>
  <si>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</si>
  <si>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</si>
  <si>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</si>
  <si>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</si>
  <si>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</si>
  <si>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</si>
  <si>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</si>
  <si>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</si>
  <si>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</si>
  <si>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</si>
  <si>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</si>
  <si>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</si>
  <si>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</si>
  <si>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</si>
  <si>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</si>
  <si>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</si>
  <si>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</si>
  <si>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</si>
  <si>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</si>
  <si>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</si>
  <si>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</si>
  <si>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</si>
  <si>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</si>
  <si>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</si>
  <si>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</si>
  <si>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</si>
  <si>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</si>
  <si>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</si>
  <si>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</si>
  <si>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</si>
  <si>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</si>
  <si>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</si>
  <si>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</si>
  <si>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</si>
  <si>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</si>
  <si>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</si>
  <si>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</si>
  <si>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</si>
  <si>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</si>
  <si>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</si>
  <si>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</si>
  <si>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</si>
  <si>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</si>
  <si>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</si>
  <si>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</si>
  <si>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</si>
  <si>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</si>
  <si>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</si>
  <si>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</si>
  <si>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</si>
  <si>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</si>
  <si>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</si>
  <si>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</si>
  <si>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</si>
  <si>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</si>
  <si>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</si>
  <si>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</si>
  <si>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</si>
  <si>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</si>
  <si>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</si>
  <si>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</si>
  <si>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</si>
  <si>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</si>
  <si>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</si>
  <si>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</si>
  <si>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</si>
  <si>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</si>
  <si>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</si>
  <si>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</si>
  <si>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</si>
  <si>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</si>
  <si>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</si>
  <si>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</si>
  <si>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</si>
  <si>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</si>
  <si>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</si>
  <si>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</si>
  <si>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</si>
  <si>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</si>
  <si>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</si>
  <si>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</si>
  <si>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</si>
  <si>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</si>
  <si>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</si>
  <si>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</si>
  <si>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</si>
  <si>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</si>
  <si>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</si>
  <si>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</si>
  <si>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</si>
  <si>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</si>
  <si>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</si>
  <si>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</si>
  <si>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</si>
  <si>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</si>
  <si>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</si>
  <si>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</si>
  <si>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</si>
  <si>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</si>
  <si>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</si>
  <si>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</si>
  <si>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</si>
  <si>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</si>
  <si>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</si>
  <si>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</si>
  <si>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</si>
  <si>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</si>
  <si>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</si>
  <si>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</si>
  <si>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</si>
  <si>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</si>
  <si>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</si>
  <si>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</si>
  <si>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</si>
  <si>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</si>
  <si>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</si>
  <si>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</si>
  <si>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</si>
  <si>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</si>
  <si>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</si>
  <si>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</si>
  <si>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</si>
  <si>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</si>
  <si>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</si>
  <si>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</si>
  <si>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</si>
  <si>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</si>
  <si>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</si>
  <si>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</si>
  <si>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</si>
  <si>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</si>
  <si>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</si>
  <si>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</si>
  <si>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</si>
  <si>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</si>
  <si>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</si>
  <si>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</si>
  <si>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</si>
  <si>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</si>
  <si>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</si>
  <si>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</si>
  <si>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</si>
  <si>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</si>
  <si>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</si>
  <si>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</si>
  <si>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</si>
  <si>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</si>
  <si>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</si>
  <si>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</si>
  <si>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</si>
  <si>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</si>
  <si>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</si>
  <si>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</si>
  <si>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</si>
  <si>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</si>
  <si>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</si>
  <si>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</si>
  <si>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</si>
  <si>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</si>
  <si>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</si>
  <si>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</si>
  <si>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</si>
  <si>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</si>
  <si>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</si>
  <si>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</si>
  <si>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</si>
  <si>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</si>
  <si>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</si>
  <si>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</si>
  <si>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</si>
  <si>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</si>
  <si>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</si>
  <si>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</si>
  <si>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</si>
  <si>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</si>
  <si>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</si>
  <si>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</si>
  <si>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</si>
  <si>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</si>
  <si>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</si>
  <si>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</si>
  <si>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</si>
  <si>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</si>
  <si>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</si>
  <si>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</si>
  <si>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</si>
  <si>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</si>
  <si>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</si>
  <si>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</si>
  <si>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</si>
  <si>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</si>
  <si>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</si>
  <si>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</si>
  <si>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</si>
  <si>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</si>
  <si>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</si>
  <si>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</si>
  <si>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</si>
  <si>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</si>
  <si>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</si>
  <si>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</si>
  <si>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</si>
  <si>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</si>
  <si>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</si>
  <si>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</si>
  <si>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</si>
  <si>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</si>
  <si>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</si>
  <si>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</si>
  <si>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</si>
  <si>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</si>
  <si>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</si>
  <si>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</si>
  <si>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</si>
  <si>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</si>
  <si>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</si>
  <si>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</si>
  <si>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</si>
  <si>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</si>
  <si>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</si>
  <si>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</si>
  <si>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</si>
  <si>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</si>
  <si>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</si>
  <si>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</si>
  <si>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</si>
  <si>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</si>
  <si>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</si>
  <si>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</si>
  <si>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</si>
  <si>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</si>
  <si>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</si>
  <si>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</si>
  <si>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</si>
  <si>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</si>
  <si>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</si>
  <si>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</si>
  <si>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</si>
  <si>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</si>
  <si>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</si>
  <si>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</si>
  <si>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</si>
  <si>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</si>
  <si>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</si>
  <si>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</si>
  <si>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</si>
  <si>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</si>
  <si>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</si>
  <si>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</si>
  <si>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</si>
  <si>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</si>
  <si>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</si>
  <si>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</si>
  <si>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</si>
  <si>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</si>
  <si>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</si>
  <si>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</si>
  <si>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</si>
  <si>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</si>
  <si>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</si>
  <si>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</si>
  <si>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</si>
  <si>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</si>
  <si>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</si>
  <si>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</si>
  <si>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</si>
  <si>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</si>
  <si>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</si>
  <si>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</si>
  <si>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</si>
  <si>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</si>
  <si>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</si>
  <si>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</si>
  <si>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</si>
  <si>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</si>
  <si>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</si>
  <si>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</si>
  <si>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</si>
  <si>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</si>
  <si>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</si>
  <si>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</si>
  <si>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</si>
  <si>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</si>
  <si>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</si>
  <si>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</si>
  <si>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</si>
  <si>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</si>
  <si>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</si>
  <si>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</si>
  <si>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</si>
  <si>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</si>
  <si>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</si>
  <si>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</si>
  <si>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</si>
  <si>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</si>
  <si>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</si>
  <si>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</si>
  <si>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</si>
  <si>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</si>
  <si>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</si>
  <si>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</si>
  <si>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</si>
  <si>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</si>
  <si>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</si>
  <si>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</si>
  <si>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</si>
  <si>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</si>
  <si>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</si>
  <si>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</si>
  <si>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</si>
  <si>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</si>
  <si>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</si>
  <si>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</si>
  <si>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</si>
  <si>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</si>
  <si>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</si>
  <si>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</si>
  <si>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</si>
  <si>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</si>
  <si>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</si>
  <si>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</si>
  <si>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</si>
  <si>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</si>
  <si>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</si>
  <si>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</si>
  <si>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</si>
  <si>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</si>
  <si>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</si>
  <si>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</si>
  <si>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</si>
  <si>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</si>
  <si>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</si>
  <si>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</si>
  <si>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</si>
  <si>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</si>
  <si>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</si>
  <si>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</si>
  <si>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</si>
  <si>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</si>
  <si>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</si>
  <si>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</si>
  <si>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</si>
  <si>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</si>
  <si>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</si>
  <si>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</si>
  <si>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</si>
  <si>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</si>
  <si>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</si>
  <si>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</si>
  <si>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</si>
  <si>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</si>
  <si>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</si>
  <si>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</si>
  <si>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</si>
  <si>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</si>
  <si>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</si>
  <si>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</si>
  <si>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</si>
  <si>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</si>
  <si>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</si>
  <si>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</si>
  <si>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</si>
  <si>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</si>
  <si>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</si>
  <si>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</si>
  <si>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</si>
  <si>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</si>
  <si>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</si>
  <si>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</si>
  <si>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</si>
  <si>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</si>
  <si>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</si>
  <si>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</si>
  <si>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</si>
  <si>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</si>
  <si>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</si>
  <si>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</si>
  <si>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</si>
  <si>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</si>
  <si>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</si>
  <si>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</si>
  <si>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</si>
  <si>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</si>
  <si>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</si>
  <si>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</si>
  <si>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</si>
  <si>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</si>
  <si>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</si>
  <si>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</si>
  <si>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</si>
  <si>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</si>
  <si>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</si>
  <si>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</si>
  <si>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</si>
  <si>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</si>
  <si>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</si>
  <si>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</si>
  <si>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</si>
  <si>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</si>
  <si>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</si>
  <si>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</si>
  <si>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</si>
  <si>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</si>
  <si>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</si>
  <si>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</si>
  <si>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</si>
  <si>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</si>
  <si>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</si>
  <si>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</si>
  <si>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</si>
  <si>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</si>
  <si>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</si>
  <si>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</si>
  <si>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</si>
  <si>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</si>
  <si>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</si>
  <si>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</si>
  <si>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</si>
  <si>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</si>
  <si>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</si>
  <si>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</si>
  <si>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</si>
  <si>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</si>
  <si>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</si>
  <si>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</si>
  <si>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</si>
  <si>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</si>
  <si>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</si>
  <si>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</si>
  <si>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</si>
  <si>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</si>
  <si>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</si>
  <si>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</si>
  <si>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</si>
  <si>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</si>
  <si>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</si>
  <si>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</si>
  <si>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</si>
  <si>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</si>
  <si>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</si>
  <si>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</si>
  <si>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</si>
  <si>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</si>
  <si>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</si>
  <si>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</si>
  <si>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</si>
  <si>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</si>
  <si>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</si>
  <si>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</si>
  <si>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</si>
  <si>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</si>
  <si>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</si>
  <si>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</si>
  <si>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</si>
  <si>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</si>
  <si>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</si>
  <si>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</si>
  <si>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</si>
  <si>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</si>
  <si>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</si>
  <si>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</si>
  <si>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</si>
  <si>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</si>
  <si>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</si>
  <si>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</si>
  <si>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</si>
  <si>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</si>
  <si>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</si>
  <si>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</si>
  <si>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</si>
  <si>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</si>
  <si>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</si>
  <si>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</si>
  <si>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</si>
  <si>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</si>
  <si>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</si>
  <si>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</si>
  <si>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</si>
  <si>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</si>
  <si>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</si>
  <si>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</si>
  <si>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</si>
  <si>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</si>
  <si>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</si>
  <si>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</si>
  <si>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</si>
  <si>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</si>
  <si>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</si>
  <si>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</si>
  <si>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</si>
  <si>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</si>
  <si>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</si>
  <si>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</si>
  <si>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</si>
  <si>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</si>
  <si>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</si>
  <si>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</si>
  <si>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</si>
  <si>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</si>
  <si>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</si>
  <si>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</si>
  <si>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</si>
  <si>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</si>
  <si>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</si>
  <si>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</si>
  <si>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</si>
  <si>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</si>
  <si>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</si>
  <si>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</si>
  <si>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</si>
  <si>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</si>
  <si>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</si>
  <si>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</si>
  <si>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</si>
  <si>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</si>
  <si>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</si>
  <si>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</si>
  <si>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</si>
  <si>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</si>
  <si>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</si>
  <si>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</si>
  <si>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</si>
  <si>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</si>
  <si>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</si>
  <si>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</si>
  <si>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</si>
  <si>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</si>
  <si>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</si>
  <si>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</si>
  <si>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</si>
  <si>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</si>
  <si>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</si>
  <si>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</si>
  <si>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</si>
  <si>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</si>
  <si>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</si>
  <si>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</si>
  <si>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</si>
  <si>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</si>
  <si>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</si>
  <si>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</si>
  <si>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</si>
  <si>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</si>
  <si>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</si>
  <si>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</si>
  <si>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</si>
  <si>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</si>
  <si>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</si>
  <si>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</si>
  <si>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</si>
  <si>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</si>
  <si>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</si>
  <si>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</si>
  <si>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</si>
  <si>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</si>
  <si>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</si>
  <si>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</si>
  <si>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</si>
  <si>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</si>
  <si>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</si>
  <si>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</si>
  <si>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</si>
  <si>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</si>
  <si>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</si>
  <si>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</si>
  <si>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</si>
  <si>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</si>
  <si>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</si>
  <si>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</si>
  <si>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</si>
  <si>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</si>
  <si>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</si>
  <si>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</si>
  <si>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</si>
  <si>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</si>
  <si>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</si>
  <si>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</si>
  <si>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</si>
  <si>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</si>
  <si>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</si>
  <si>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</si>
  <si>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</si>
  <si>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</si>
  <si>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</si>
  <si>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</si>
  <si>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</si>
  <si>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</si>
  <si>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</si>
  <si>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</si>
  <si>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</si>
  <si>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</si>
  <si>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</si>
  <si>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</si>
  <si>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</si>
  <si>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</si>
  <si>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</si>
  <si>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</si>
  <si>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</si>
  <si>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</si>
  <si>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</si>
  <si>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</si>
  <si>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</si>
  <si>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</si>
  <si>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</si>
  <si>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</si>
  <si>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</si>
  <si>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</si>
  <si>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</si>
  <si>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</si>
  <si>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</si>
  <si>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</si>
  <si>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</si>
  <si>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</si>
  <si>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</si>
  <si>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</si>
  <si>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</si>
  <si>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</si>
  <si>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</si>
  <si>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</si>
  <si>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</si>
  <si>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</si>
  <si>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</si>
  <si>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</si>
  <si>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</si>
  <si>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</si>
  <si>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</si>
  <si>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</si>
  <si>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</si>
  <si>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</si>
  <si>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</si>
  <si>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</si>
  <si>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</si>
  <si>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</si>
  <si>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</si>
  <si>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</si>
  <si>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</si>
  <si>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</si>
  <si>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</si>
  <si>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</si>
  <si>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</si>
  <si>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</si>
  <si>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</si>
  <si>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</si>
  <si>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</si>
  <si>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</si>
  <si>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</si>
  <si>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</si>
  <si>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</si>
  <si>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</si>
  <si>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</si>
  <si>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</si>
  <si>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</si>
  <si>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</si>
  <si>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</si>
  <si>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</si>
  <si>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</si>
  <si>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</si>
  <si>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</si>
  <si>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</si>
  <si>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</si>
  <si>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</si>
  <si>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</si>
  <si>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</si>
  <si>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</si>
  <si>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</si>
  <si>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</si>
  <si>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</si>
  <si>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</si>
  <si>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</si>
  <si>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</si>
  <si>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</si>
  <si>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</si>
  <si>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</si>
  <si>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</si>
  <si>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</si>
  <si>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</si>
  <si>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</si>
  <si>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</si>
  <si>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</si>
  <si>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</si>
  <si>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</si>
  <si>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</si>
  <si>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</si>
  <si>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</si>
  <si>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</si>
  <si>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</si>
  <si>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</si>
  <si>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</si>
  <si>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</si>
  <si>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</si>
  <si>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</si>
  <si>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</si>
  <si>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</si>
  <si>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</si>
  <si>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</si>
  <si>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</si>
  <si>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</si>
  <si>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</si>
  <si>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</si>
  <si>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</si>
  <si>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</si>
  <si>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</si>
  <si>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</si>
  <si>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</si>
  <si>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</si>
  <si>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</si>
  <si>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</si>
  <si>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</si>
  <si>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</si>
  <si>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</si>
  <si>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</si>
  <si>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</si>
  <si>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</si>
  <si>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</si>
  <si>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</si>
  <si>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</si>
  <si>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</si>
  <si>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</si>
  <si>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</si>
  <si>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</si>
  <si>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</si>
  <si>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</si>
  <si>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</si>
  <si>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</si>
  <si>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</si>
  <si>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</si>
  <si>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</si>
  <si>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</si>
  <si>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</si>
  <si>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</si>
  <si>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</si>
  <si>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</si>
  <si>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</si>
  <si>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</si>
  <si>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</si>
  <si>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</si>
  <si>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</si>
  <si>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</si>
  <si>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</si>
  <si>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</si>
  <si>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</si>
  <si>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</si>
  <si>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</si>
  <si>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</si>
  <si>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</si>
  <si>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</si>
  <si>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</si>
  <si>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</si>
  <si>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</si>
  <si>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</si>
  <si>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</si>
  <si>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</si>
  <si>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</si>
  <si>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</si>
  <si>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</si>
  <si>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</si>
  <si>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</si>
  <si>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</si>
  <si>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</si>
  <si>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</si>
  <si>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</si>
  <si>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</si>
  <si>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</si>
  <si>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</si>
  <si>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</si>
  <si>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</si>
  <si>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</si>
  <si>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</si>
  <si>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</si>
  <si>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</si>
  <si>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</si>
  <si>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</si>
  <si>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</si>
  <si>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</si>
  <si>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</si>
  <si>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</si>
  <si>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</si>
  <si>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</si>
  <si>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</si>
  <si>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</si>
  <si>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</si>
  <si>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</si>
  <si>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</si>
  <si>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</si>
  <si>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</si>
  <si>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</si>
  <si>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</si>
  <si>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</si>
  <si>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</si>
  <si>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</si>
  <si>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</si>
  <si>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</si>
  <si>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</si>
  <si>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</si>
  <si>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</si>
  <si>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</si>
  <si>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</si>
  <si>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</si>
  <si>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</si>
  <si>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</si>
  <si>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</si>
  <si>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</si>
  <si>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</si>
  <si>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</si>
  <si>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</si>
  <si>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</si>
  <si>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</si>
  <si>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</si>
  <si>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</si>
  <si>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</si>
  <si>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</si>
  <si>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</si>
  <si>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</si>
  <si>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</si>
  <si>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</si>
  <si>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</si>
  <si>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</si>
  <si>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</si>
  <si>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</si>
  <si>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</si>
  <si>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</si>
  <si>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</si>
  <si>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</si>
  <si>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</si>
  <si>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</si>
  <si>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</si>
  <si>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</si>
  <si>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</si>
  <si>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</si>
  <si>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</si>
  <si>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</si>
  <si>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</si>
  <si>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</si>
  <si>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</si>
  <si>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</si>
  <si>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</si>
  <si>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</si>
  <si>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</si>
  <si>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</si>
  <si>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</si>
  <si>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</si>
  <si>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</si>
  <si>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</si>
  <si>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</si>
  <si>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</si>
  <si>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</si>
  <si>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</si>
  <si>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</si>
  <si>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</si>
  <si>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</si>
  <si>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</si>
  <si>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</si>
  <si>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</si>
  <si>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</si>
  <si>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</si>
  <si>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</si>
  <si>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</si>
  <si>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</si>
  <si>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</si>
  <si>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</si>
  <si>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</si>
  <si>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</si>
  <si>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</si>
  <si>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</si>
  <si>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</si>
  <si>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</si>
  <si>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</si>
  <si>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</si>
  <si>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</si>
  <si>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</si>
  <si>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</si>
  <si>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</si>
  <si>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</si>
  <si>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</si>
  <si>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</si>
  <si>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</si>
  <si>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</si>
  <si>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</si>
  <si>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</si>
  <si>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</si>
  <si>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</si>
  <si>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</si>
  <si>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</si>
  <si>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</si>
  <si>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</si>
  <si>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</si>
  <si>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</si>
  <si>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</si>
  <si>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</si>
  <si>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</si>
  <si>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</si>
  <si>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</si>
  <si>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</si>
  <si>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</si>
  <si>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</si>
  <si>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</si>
  <si>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</si>
  <si>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</si>
  <si>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</si>
  <si>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</si>
  <si>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</si>
  <si>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</si>
  <si>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</si>
  <si>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</si>
  <si>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</si>
  <si>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</si>
  <si>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</si>
  <si>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</si>
  <si>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</si>
  <si>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</si>
  <si>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</si>
  <si>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</si>
  <si>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</si>
  <si>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</si>
  <si>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</si>
  <si>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</si>
  <si>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</si>
  <si>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</si>
  <si>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</si>
  <si>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</si>
  <si>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</si>
  <si>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</si>
  <si>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</si>
  <si>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</si>
  <si>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</si>
  <si>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</si>
  <si>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</si>
  <si>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</si>
  <si>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</si>
  <si>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</si>
  <si>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</si>
  <si>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</si>
  <si>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</si>
  <si>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</si>
  <si>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</si>
  <si>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</si>
  <si>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</si>
  <si>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</si>
  <si>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</si>
  <si>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</si>
  <si>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</si>
  <si>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</si>
  <si>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</si>
  <si>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</si>
  <si>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</si>
  <si>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</si>
  <si>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</si>
  <si>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</si>
  <si>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</si>
  <si>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</si>
  <si>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</si>
  <si>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</si>
  <si>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</si>
  <si>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</si>
  <si>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</si>
  <si>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</si>
  <si>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</si>
  <si>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</si>
  <si>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</si>
  <si>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</si>
  <si>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</si>
  <si>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</si>
  <si>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</si>
  <si>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</si>
  <si>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</si>
  <si>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</si>
  <si>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</si>
  <si>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</si>
  <si>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</si>
  <si>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</si>
  <si>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</si>
  <si>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</si>
  <si>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</si>
  <si>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</si>
  <si>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</si>
  <si>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</si>
  <si>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</si>
  <si>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</si>
  <si>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</si>
  <si>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</si>
  <si>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</si>
  <si>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</si>
  <si>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</si>
  <si>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</si>
  <si>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</si>
  <si>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</si>
  <si>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</si>
  <si>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</si>
  <si>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</si>
  <si>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</si>
  <si>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</si>
  <si>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</si>
  <si>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</si>
  <si>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</si>
  <si>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</si>
  <si>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</si>
  <si>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</si>
  <si>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</si>
  <si>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</si>
  <si>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</si>
  <si>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</si>
  <si>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</si>
  <si>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</si>
  <si>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</si>
  <si>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</si>
  <si>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</si>
  <si>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</si>
  <si>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</si>
  <si>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</si>
  <si>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</si>
  <si>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</si>
  <si>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</si>
  <si>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</si>
  <si>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</si>
  <si>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</si>
  <si>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</si>
  <si>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</si>
  <si>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</si>
  <si>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</si>
  <si>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</si>
  <si>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</si>
  <si>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</si>
  <si>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</si>
  <si>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</si>
  <si>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</si>
  <si>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</si>
  <si>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</si>
  <si>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</si>
  <si>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</si>
  <si>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</si>
  <si>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</si>
  <si>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</si>
  <si>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</si>
  <si>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</si>
  <si>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</si>
  <si>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</si>
  <si>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</si>
  <si>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</si>
  <si>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</si>
  <si>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</si>
  <si>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</si>
  <si>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</si>
  <si>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</si>
  <si>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</si>
  <si>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</si>
  <si>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</si>
  <si>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</si>
  <si>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</si>
  <si>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</si>
  <si>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</si>
  <si>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</si>
  <si>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</si>
  <si>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</si>
  <si>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</si>
  <si>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</si>
  <si>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</si>
  <si>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</si>
  <si>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</si>
  <si>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</si>
  <si>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</si>
  <si>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</si>
  <si>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</si>
  <si>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</si>
  <si>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</si>
  <si>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</si>
  <si>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</si>
  <si>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</si>
  <si>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</si>
  <si>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</si>
  <si>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</si>
  <si>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</si>
  <si>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</si>
  <si>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</si>
  <si>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</si>
  <si>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</si>
  <si>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</si>
  <si>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</si>
  <si>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</si>
  <si>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</si>
  <si>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</si>
  <si>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</si>
  <si>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</si>
  <si>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</si>
  <si>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</si>
  <si>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</si>
  <si>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</si>
  <si>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</si>
  <si>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</si>
  <si>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</si>
  <si>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</si>
  <si>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</si>
  <si>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</si>
  <si>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</si>
  <si>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</si>
  <si>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</si>
  <si>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</si>
  <si>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</si>
  <si>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</si>
  <si>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</si>
  <si>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</si>
  <si>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</si>
  <si>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</si>
  <si>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</si>
  <si>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</si>
  <si>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</si>
  <si>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</si>
  <si>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</si>
  <si>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</si>
  <si>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</si>
  <si>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</si>
  <si>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</si>
  <si>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</si>
  <si>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</si>
  <si>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</si>
  <si>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</si>
  <si>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</si>
  <si>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</si>
  <si>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</si>
  <si>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</si>
  <si>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</si>
  <si>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</si>
  <si>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</si>
  <si>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</si>
  <si>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</si>
  <si>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</si>
  <si>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</si>
  <si>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</si>
  <si>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</si>
  <si>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</si>
  <si>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</si>
  <si>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</si>
  <si>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</si>
  <si>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</si>
  <si>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</si>
  <si>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</si>
  <si>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</si>
  <si>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</si>
  <si>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</si>
  <si>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</si>
  <si>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</si>
  <si>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</si>
  <si>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</si>
  <si>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</si>
  <si>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</si>
  <si>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</si>
  <si>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</si>
  <si>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</si>
  <si>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</si>
  <si>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</si>
  <si>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</si>
  <si>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</si>
  <si>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</si>
  <si>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</si>
  <si>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</si>
  <si>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</si>
  <si>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</si>
  <si>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</si>
  <si>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</si>
  <si>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</si>
  <si>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</si>
  <si>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</si>
  <si>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</si>
  <si>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</si>
  <si>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</si>
  <si>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</si>
  <si>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</si>
  <si>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</si>
  <si>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</si>
  <si>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</si>
  <si>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</si>
  <si>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</si>
  <si>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</si>
  <si>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</si>
  <si>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</si>
  <si>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</si>
  <si>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</si>
  <si>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</si>
  <si>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</si>
  <si>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</si>
  <si>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</si>
  <si>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</si>
  <si>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</si>
  <si>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</si>
  <si>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</si>
  <si>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</si>
  <si>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</si>
  <si>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</si>
  <si>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</si>
  <si>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</si>
  <si>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</si>
  <si>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</si>
  <si>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</si>
  <si>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</si>
  <si>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</si>
  <si>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</si>
  <si>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</si>
  <si>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</si>
  <si>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</si>
  <si>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</si>
  <si>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</si>
  <si>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</si>
  <si>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</si>
  <si>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</si>
  <si>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</si>
  <si>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</si>
  <si>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</si>
  <si>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</si>
  <si>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</si>
  <si>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</si>
  <si>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</si>
  <si>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</si>
  <si>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</si>
  <si>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</si>
  <si>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</si>
  <si>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</si>
  <si>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</si>
  <si>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</si>
  <si>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</si>
  <si>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</si>
  <si>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</si>
  <si>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</si>
  <si>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</si>
  <si>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</si>
  <si>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</si>
  <si>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</si>
  <si>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</si>
  <si>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</si>
  <si>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</si>
  <si>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</si>
  <si>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</si>
  <si>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</si>
  <si>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</si>
  <si>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</si>
  <si>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</si>
  <si>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</si>
  <si>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</si>
  <si>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</si>
  <si>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</si>
  <si>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</si>
  <si>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</si>
  <si>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</si>
  <si>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</si>
  <si>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</si>
  <si>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</si>
  <si>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</si>
  <si>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</si>
  <si>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</si>
  <si>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</si>
  <si>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</si>
  <si>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</si>
  <si>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</si>
  <si>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</si>
  <si>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</si>
  <si>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</si>
  <si>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</si>
  <si>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</si>
  <si>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</si>
  <si>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</si>
  <si>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</si>
  <si>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</si>
  <si>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</si>
  <si>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</si>
  <si>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</si>
  <si>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</si>
  <si>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</si>
  <si>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</si>
  <si>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</si>
  <si>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</si>
  <si>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</si>
  <si>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</si>
  <si>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</si>
  <si>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</si>
  <si>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</si>
  <si>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</si>
  <si>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</si>
  <si>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</si>
  <si>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</si>
  <si>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</si>
  <si>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</si>
  <si>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</si>
  <si>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</si>
  <si>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</si>
  <si>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</si>
  <si>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</si>
  <si>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</si>
  <si>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</si>
  <si>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</si>
  <si>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</si>
  <si>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</si>
  <si>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</si>
  <si>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</si>
  <si>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</si>
  <si>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</si>
  <si>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</si>
  <si>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</si>
  <si>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</si>
  <si>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</si>
  <si>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</si>
  <si>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</si>
  <si>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</si>
  <si>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</si>
  <si>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</si>
  <si>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</si>
  <si>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</si>
  <si>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</si>
  <si>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</si>
  <si>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</si>
  <si>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</si>
  <si>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</si>
  <si>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</si>
  <si>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</si>
  <si>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</si>
  <si>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</si>
  <si>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</si>
  <si>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</si>
  <si>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</si>
  <si>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</si>
  <si>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</si>
  <si>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</si>
  <si>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</si>
  <si>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</si>
  <si>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</si>
  <si>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</si>
  <si>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</si>
  <si>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</si>
  <si>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</si>
  <si>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</si>
  <si>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</si>
  <si>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</si>
  <si>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</si>
  <si>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</si>
  <si>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</si>
  <si>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</si>
  <si>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</si>
  <si>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</si>
  <si>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</si>
  <si>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</si>
  <si>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</si>
  <si>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</si>
  <si>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</si>
  <si>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</si>
  <si>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</si>
  <si>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</si>
  <si>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</si>
  <si>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</si>
  <si>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</si>
  <si>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</si>
  <si>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</si>
  <si>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</si>
  <si>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</si>
  <si>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</si>
  <si>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</si>
  <si>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</si>
  <si>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</si>
  <si>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</si>
  <si>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</si>
  <si>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</si>
  <si>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</si>
  <si>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</si>
  <si>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</si>
  <si>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</si>
  <si>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</si>
  <si>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</si>
  <si>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</si>
  <si>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</si>
  <si>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</si>
  <si>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</si>
  <si>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</si>
  <si>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</si>
  <si>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</si>
  <si>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</si>
  <si>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</si>
  <si>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</si>
  <si>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</si>
  <si>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</si>
  <si>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</si>
  <si>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</si>
  <si>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</si>
  <si>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</si>
  <si>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</si>
  <si>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</si>
  <si>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</si>
  <si>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</si>
  <si>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</si>
  <si>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</si>
  <si>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</si>
  <si>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</si>
  <si>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</si>
  <si>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</si>
  <si>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</si>
  <si>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</si>
  <si>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</si>
  <si>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</si>
  <si>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</si>
  <si>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</si>
  <si>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</si>
  <si>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</si>
  <si>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</si>
  <si>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</si>
  <si>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</si>
  <si>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</si>
  <si>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</si>
  <si>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</si>
  <si>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</si>
  <si>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</si>
  <si>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</si>
  <si>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</si>
  <si>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</si>
  <si>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</si>
  <si>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</si>
  <si>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</si>
  <si>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</si>
  <si>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</si>
  <si>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</si>
  <si>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</si>
  <si>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</si>
  <si>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</si>
  <si>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</si>
  <si>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</si>
  <si>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</si>
  <si>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</si>
  <si>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</si>
  <si>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</si>
  <si>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</si>
  <si>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</si>
  <si>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</si>
  <si>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</si>
  <si>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</si>
  <si>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</si>
  <si>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</si>
  <si>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</si>
  <si>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</si>
  <si>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</si>
  <si>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</si>
  <si>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</si>
  <si>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</si>
  <si>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</si>
  <si>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</si>
  <si>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</si>
  <si>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</si>
  <si>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</si>
  <si>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</si>
  <si>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</si>
  <si>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</si>
  <si>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</si>
  <si>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</si>
  <si>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</si>
  <si>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</si>
  <si>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</si>
  <si>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</si>
  <si>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</si>
  <si>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</si>
  <si>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</si>
  <si>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</si>
  <si>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</si>
  <si>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</si>
  <si>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</si>
  <si>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</si>
  <si>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</si>
  <si>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</si>
  <si>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</si>
  <si>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</si>
  <si>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</si>
  <si>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</si>
  <si>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</si>
  <si>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</si>
  <si>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</si>
  <si>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</si>
  <si>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</si>
  <si>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</si>
  <si>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</si>
  <si>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</si>
  <si>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</si>
  <si>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</si>
  <si>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</si>
  <si>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</si>
  <si>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</si>
  <si>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</si>
  <si>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</si>
  <si>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</si>
  <si>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</si>
  <si>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</si>
  <si>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</si>
  <si>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</si>
  <si>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</si>
  <si>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</si>
  <si>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</si>
  <si>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</si>
  <si>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</si>
  <si>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</si>
  <si>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</si>
  <si>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</si>
  <si>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</si>
  <si>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</si>
  <si>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</si>
  <si>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</si>
  <si>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</si>
  <si>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</si>
  <si>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</si>
  <si>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</si>
  <si>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</si>
  <si>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</si>
  <si>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</si>
  <si>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</si>
  <si>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</si>
  <si>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</si>
  <si>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</si>
  <si>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</si>
  <si>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</si>
  <si>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</si>
  <si>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</si>
  <si>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</si>
  <si>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</si>
  <si>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</si>
  <si>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</si>
  <si>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</si>
  <si>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</si>
  <si>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</si>
  <si>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</si>
  <si>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</si>
  <si>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</si>
  <si>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</si>
  <si>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</si>
  <si>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</si>
  <si>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</si>
  <si>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</si>
  <si>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</si>
  <si>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</si>
  <si>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</si>
  <si>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</si>
  <si>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</si>
  <si>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</si>
  <si>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</si>
  <si>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</si>
  <si>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</si>
  <si>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</si>
  <si>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</si>
  <si>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</si>
  <si>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</si>
  <si>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</si>
  <si>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</si>
  <si>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</si>
  <si>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</si>
  <si>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</si>
  <si>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</si>
  <si>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</si>
  <si>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</si>
  <si>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</si>
  <si>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</si>
  <si>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</si>
  <si>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</si>
  <si>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</si>
  <si>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</si>
  <si>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</si>
  <si>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</si>
  <si>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</si>
  <si>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</si>
  <si>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</si>
  <si>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</si>
  <si>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</si>
  <si>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</si>
  <si>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</si>
  <si>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</si>
  <si>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</si>
  <si>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</si>
  <si>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</si>
  <si>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</si>
  <si>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</si>
  <si>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</si>
  <si>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</si>
  <si>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</si>
  <si>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</si>
  <si>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</si>
  <si>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</si>
  <si>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</si>
  <si>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</si>
  <si>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</si>
  <si>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</si>
  <si>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</si>
  <si>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</si>
  <si>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</si>
  <si>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</si>
  <si>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</si>
  <si>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</si>
  <si>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</si>
  <si>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</si>
  <si>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</si>
  <si>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</si>
  <si>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</si>
  <si>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</si>
  <si>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</si>
  <si>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</si>
  <si>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</si>
  <si>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</si>
  <si>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</si>
  <si>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</si>
  <si>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</si>
  <si>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</si>
  <si>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</si>
  <si>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</si>
  <si>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</si>
  <si>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</si>
  <si>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</si>
  <si>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</si>
  <si>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</si>
  <si>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</si>
  <si>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</si>
  <si>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</si>
  <si>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</si>
  <si>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</si>
  <si>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</si>
  <si>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</si>
  <si>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</si>
  <si>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</si>
  <si>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</si>
  <si>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</si>
  <si>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</si>
  <si>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</si>
  <si>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</si>
  <si>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</si>
  <si>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</si>
  <si>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</si>
  <si>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</si>
  <si>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</si>
  <si>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</si>
  <si>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</si>
  <si>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</si>
  <si>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</si>
  <si>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</si>
  <si>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</si>
  <si>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</si>
  <si>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</si>
  <si>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</si>
  <si>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</si>
  <si>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</si>
  <si>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</si>
  <si>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</si>
  <si>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</si>
  <si>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</si>
  <si>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</si>
  <si>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</si>
  <si>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</si>
  <si>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</si>
  <si>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</si>
  <si>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</si>
  <si>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</si>
  <si>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</si>
  <si>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</si>
  <si>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</si>
  <si>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</si>
  <si>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</si>
  <si>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</si>
  <si>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</si>
  <si>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</si>
  <si>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</si>
  <si>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</si>
  <si>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</si>
  <si>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</si>
  <si>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</si>
  <si>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</si>
  <si>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</si>
  <si>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</si>
  <si>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</si>
  <si>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</si>
  <si>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</si>
  <si>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</si>
  <si>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</si>
  <si>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</si>
  <si>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</si>
  <si>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</si>
  <si>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</si>
  <si>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</si>
  <si>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</si>
  <si>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</si>
  <si>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</si>
  <si>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</si>
  <si>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</si>
  <si>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</si>
  <si>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</si>
  <si>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</si>
  <si>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</si>
  <si>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</si>
  <si>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</si>
  <si>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</si>
  <si>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</si>
  <si>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</si>
  <si>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</si>
  <si>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</si>
  <si>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</si>
  <si>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</si>
  <si>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</si>
  <si>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</si>
  <si>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</si>
  <si>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</si>
  <si>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</si>
  <si>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</si>
  <si>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</si>
  <si>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</si>
  <si>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</si>
  <si>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</si>
  <si>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</si>
  <si>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</si>
  <si>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</si>
  <si>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</si>
  <si>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</si>
  <si>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</si>
  <si>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</si>
  <si>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</si>
  <si>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</si>
  <si>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</si>
  <si>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</si>
  <si>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</si>
  <si>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</si>
  <si>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</si>
  <si>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</si>
  <si>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</si>
  <si>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</si>
  <si>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</si>
  <si>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</si>
  <si>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</si>
  <si>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</si>
  <si>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</si>
  <si>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</si>
  <si>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</si>
  <si>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</si>
  <si>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</si>
  <si>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</si>
  <si>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</si>
  <si>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</si>
  <si>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</si>
  <si>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</si>
  <si>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</si>
  <si>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</si>
  <si>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</si>
  <si>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</si>
  <si>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</si>
  <si>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</si>
  <si>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</si>
  <si>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</si>
  <si>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</si>
  <si>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</si>
  <si>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</si>
  <si>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</si>
  <si>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</si>
  <si>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</si>
  <si>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</si>
  <si>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</si>
  <si>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</si>
  <si>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</si>
  <si>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</si>
  <si>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</si>
  <si>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</si>
  <si>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</si>
  <si>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</si>
  <si>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</si>
  <si>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</si>
  <si>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</si>
  <si>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</si>
  <si>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</si>
  <si>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</si>
  <si>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</si>
  <si>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</si>
  <si>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</si>
  <si>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</si>
  <si>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</si>
  <si>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</si>
  <si>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</si>
  <si>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</si>
  <si>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</si>
  <si>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</si>
  <si>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</si>
  <si>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</si>
  <si>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</si>
  <si>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</si>
  <si>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</si>
  <si>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</si>
  <si>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</si>
  <si>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</si>
  <si>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</si>
  <si>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</si>
  <si>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</si>
  <si>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</si>
  <si>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</si>
  <si>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</si>
  <si>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</si>
  <si>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</si>
  <si>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</si>
  <si>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</si>
  <si>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</si>
  <si>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</si>
  <si>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</si>
  <si>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</si>
  <si>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</si>
  <si>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</si>
  <si>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</si>
  <si>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</si>
  <si>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</si>
  <si>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</si>
  <si>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</si>
  <si>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</si>
  <si>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</si>
  <si>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</si>
  <si>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</si>
  <si>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</si>
  <si>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</si>
  <si>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</si>
  <si>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</si>
  <si>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</si>
  <si>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</si>
  <si>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</si>
  <si>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</si>
  <si>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</si>
  <si>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</si>
  <si>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</si>
  <si>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</si>
  <si>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</si>
  <si>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</si>
  <si>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</si>
  <si>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</si>
  <si>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</si>
  <si>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</si>
  <si>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</si>
  <si>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</si>
  <si>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</si>
  <si>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</si>
  <si>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</si>
  <si>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</si>
  <si>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</si>
  <si>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</si>
  <si>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</si>
  <si>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</si>
  <si>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</si>
  <si>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</si>
  <si>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</si>
  <si>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</si>
  <si>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</si>
  <si>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</si>
  <si>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</si>
  <si>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</si>
  <si>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</si>
  <si>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</si>
  <si>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</si>
  <si>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</si>
  <si>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</si>
  <si>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</si>
  <si>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</si>
  <si>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</si>
  <si>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</si>
  <si>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</si>
  <si>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</si>
  <si>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</si>
  <si>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</si>
  <si>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</si>
  <si>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</si>
  <si>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</si>
  <si>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</si>
  <si>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</si>
  <si>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</si>
  <si>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</si>
  <si>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</si>
  <si>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</si>
  <si>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</si>
  <si>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</si>
  <si>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</si>
  <si>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</si>
  <si>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</si>
  <si>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</si>
  <si>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</si>
  <si>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</si>
  <si>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</si>
  <si>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</si>
  <si>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</si>
  <si>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</si>
  <si>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</si>
  <si>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</si>
  <si>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</si>
  <si>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</si>
  <si>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</si>
  <si>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</si>
  <si>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</si>
  <si>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</si>
  <si>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</si>
  <si>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</si>
  <si>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</si>
  <si>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</si>
  <si>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</si>
  <si>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</si>
  <si>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</si>
  <si>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</si>
  <si>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</si>
  <si>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</si>
  <si>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</si>
  <si>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</si>
  <si>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</si>
  <si>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</si>
  <si>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</si>
  <si>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</si>
  <si>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</si>
  <si>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</si>
  <si>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</si>
  <si>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</si>
  <si>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</si>
  <si>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</si>
  <si>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</si>
  <si>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</si>
  <si>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</si>
  <si>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</si>
  <si>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</si>
  <si>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</si>
  <si>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</si>
  <si>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</si>
  <si>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</si>
  <si>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</si>
  <si>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</si>
  <si>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</si>
  <si>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</si>
  <si>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</si>
  <si>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</si>
  <si>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</si>
  <si>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</si>
  <si>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</si>
  <si>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</si>
  <si>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</si>
  <si>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</si>
  <si>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</si>
  <si>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</si>
  <si>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</si>
  <si>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</si>
  <si>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</si>
  <si>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</si>
  <si>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</si>
  <si>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</si>
  <si>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</si>
  <si>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</si>
  <si>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</si>
  <si>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</si>
  <si>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</si>
  <si>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</si>
  <si>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</si>
  <si>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</si>
  <si>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</si>
  <si>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</si>
  <si>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</si>
  <si>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</si>
  <si>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</si>
  <si>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</si>
  <si>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</si>
  <si>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</si>
  <si>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</si>
  <si>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</si>
  <si>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</si>
  <si>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</si>
  <si>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</si>
  <si>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</si>
  <si>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</si>
  <si>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</si>
  <si>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</si>
  <si>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</si>
  <si>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</si>
  <si>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</si>
  <si>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</si>
  <si>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</si>
  <si>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</si>
  <si>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</si>
  <si>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</si>
  <si>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</si>
  <si>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</si>
  <si>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</si>
  <si>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</si>
  <si>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</si>
  <si>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</si>
  <si>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</si>
  <si>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</si>
  <si>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</si>
  <si>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</si>
  <si>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</si>
  <si>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</si>
  <si>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</si>
  <si>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</si>
  <si>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</si>
  <si>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</si>
  <si>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</si>
  <si>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</si>
  <si>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</si>
  <si>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</si>
  <si>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</si>
  <si>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</si>
  <si>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</si>
  <si>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</si>
  <si>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</si>
  <si>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</si>
  <si>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</si>
  <si>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</si>
  <si>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ldlt M @)&amp;&amp;.)*.!*</t>
  </si>
  <si>
    <t>Date : 2077/08/18</t>
  </si>
  <si>
    <t>कोरोना संक्रमितहरुको संख्यात्मक बिवरण  Date - 077-08-18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</si>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</sst>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5" zoomScaleSheetLayoutView="15" workbookViewId="0">
      <pane ySplit="8" topLeftCell="A229" activePane="bottomLeft" state="frozen"/>
      <selection pane="bottomLeft" activeCell="H234" sqref="H234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275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63"/>
      <c r="G6" s="363"/>
      <c r="H6" s="363"/>
      <c r="I6" s="363"/>
      <c r="J6" s="363"/>
      <c r="K6" s="363"/>
      <c r="L6" s="363"/>
      <c r="M6" s="363"/>
      <c r="N6" s="372" t="s">
        <v>3617</v>
      </c>
      <c r="O6" s="373"/>
      <c r="P6" s="373"/>
      <c r="Q6" s="374"/>
    </row>
    <row r="7" spans="1:17" s="6" customFormat="1" ht="264.75" customHeight="1" x14ac:dyDescent="1.35">
      <c r="A7" s="375" t="s">
        <v>22</v>
      </c>
      <c r="B7" s="377" t="s">
        <v>19</v>
      </c>
      <c r="C7" s="328" t="s">
        <v>23</v>
      </c>
      <c r="D7" s="320" t="s">
        <v>20</v>
      </c>
      <c r="E7" s="322" t="s">
        <v>21</v>
      </c>
      <c r="F7" s="354" t="s">
        <v>130</v>
      </c>
      <c r="G7" s="355"/>
      <c r="H7" s="356"/>
      <c r="I7" s="357" t="s">
        <v>11</v>
      </c>
      <c r="J7" s="354" t="s">
        <v>131</v>
      </c>
      <c r="K7" s="355"/>
      <c r="L7" s="356"/>
      <c r="M7" s="328" t="s">
        <v>32</v>
      </c>
      <c r="N7" s="330" t="s">
        <v>12</v>
      </c>
      <c r="O7" s="332" t="s">
        <v>25</v>
      </c>
      <c r="P7" s="334" t="s">
        <v>14</v>
      </c>
      <c r="Q7" s="9"/>
    </row>
    <row r="8" spans="1:17" s="6" customFormat="1" ht="168" customHeight="1" thickBot="1" x14ac:dyDescent="1.4">
      <c r="A8" s="376"/>
      <c r="B8" s="378"/>
      <c r="C8" s="329"/>
      <c r="D8" s="321"/>
      <c r="E8" s="323"/>
      <c r="F8" s="96" t="s">
        <v>13</v>
      </c>
      <c r="G8" s="97" t="s">
        <v>15</v>
      </c>
      <c r="H8" s="97" t="s">
        <v>14</v>
      </c>
      <c r="I8" s="358"/>
      <c r="J8" s="98" t="s">
        <v>13</v>
      </c>
      <c r="K8" s="99" t="s">
        <v>15</v>
      </c>
      <c r="L8" s="99" t="s">
        <v>14</v>
      </c>
      <c r="M8" s="329"/>
      <c r="N8" s="331"/>
      <c r="O8" s="333"/>
      <c r="P8" s="33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0" t="s">
        <v>98</v>
      </c>
      <c r="C22" s="390"/>
      <c r="D22" s="39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0" t="s">
        <v>196</v>
      </c>
      <c r="C107" s="390"/>
      <c r="D107" s="39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0" t="s">
        <v>189</v>
      </c>
      <c r="C127" s="390"/>
      <c r="D127" s="39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0" t="s">
        <v>185</v>
      </c>
      <c r="C142" s="390"/>
      <c r="D142" s="39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0" t="s">
        <v>142</v>
      </c>
      <c r="C148" s="390"/>
      <c r="D148" s="39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0" t="s">
        <v>946</v>
      </c>
      <c r="C177" s="390"/>
      <c r="D177" s="39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1" t="s">
        <v>177</v>
      </c>
      <c r="C207" s="352"/>
      <c r="D207" s="35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1" t="s">
        <v>106</v>
      </c>
      <c r="C210" s="352"/>
      <c r="D210" s="35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1" t="s">
        <v>162</v>
      </c>
      <c r="C215" s="392"/>
      <c r="D215" s="39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1" t="s">
        <v>1184</v>
      </c>
      <c r="C223" s="352"/>
      <c r="D223" s="35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2" t="s">
        <v>942</v>
      </c>
      <c r="B224" s="343"/>
      <c r="C224" s="343"/>
      <c r="D224" s="34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6" t="s">
        <v>146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8"/>
      <c r="Q225" s="5"/>
      <c r="W225" s="2" t="s">
        <v>1033</v>
      </c>
    </row>
    <row r="226" spans="1:23" ht="69.95" customHeight="1" thickBot="1" x14ac:dyDescent="0.45">
      <c r="A226" s="339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1"/>
      <c r="Q226" s="5"/>
    </row>
    <row r="227" spans="1:23" ht="162" customHeight="1" x14ac:dyDescent="0.4">
      <c r="A227" s="345" t="s">
        <v>22</v>
      </c>
      <c r="B227" s="347" t="s">
        <v>19</v>
      </c>
      <c r="C227" s="349" t="s">
        <v>23</v>
      </c>
      <c r="D227" s="366" t="s">
        <v>20</v>
      </c>
      <c r="E227" s="368" t="s">
        <v>21</v>
      </c>
      <c r="F227" s="325" t="s">
        <v>128</v>
      </c>
      <c r="G227" s="326"/>
      <c r="H227" s="327"/>
      <c r="I227" s="359" t="s">
        <v>11</v>
      </c>
      <c r="J227" s="325" t="s">
        <v>129</v>
      </c>
      <c r="K227" s="326"/>
      <c r="L227" s="327"/>
      <c r="M227" s="379" t="s">
        <v>32</v>
      </c>
      <c r="N227" s="385" t="s">
        <v>126</v>
      </c>
      <c r="O227" s="386" t="s">
        <v>931</v>
      </c>
      <c r="P227" s="324" t="s">
        <v>14</v>
      </c>
      <c r="Q227" s="5"/>
    </row>
    <row r="228" spans="1:23" ht="109.5" customHeight="1" thickBot="1" x14ac:dyDescent="0.45">
      <c r="A228" s="346"/>
      <c r="B228" s="348"/>
      <c r="C228" s="350"/>
      <c r="D228" s="367"/>
      <c r="E228" s="369"/>
      <c r="F228" s="42" t="s">
        <v>13</v>
      </c>
      <c r="G228" s="43" t="s">
        <v>15</v>
      </c>
      <c r="H228" s="43" t="s">
        <v>14</v>
      </c>
      <c r="I228" s="359"/>
      <c r="J228" s="44" t="s">
        <v>13</v>
      </c>
      <c r="K228" s="45" t="s">
        <v>15</v>
      </c>
      <c r="L228" s="45" t="s">
        <v>14</v>
      </c>
      <c r="M228" s="329"/>
      <c r="N228" s="385"/>
      <c r="O228" s="386"/>
      <c r="P228" s="32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22200</v>
      </c>
      <c r="P229" s="159">
        <v>22200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114</v>
      </c>
      <c r="G237" s="47">
        <v>435</v>
      </c>
      <c r="H237" s="47">
        <f>G237+F237</f>
        <v>549</v>
      </c>
      <c r="I237" s="47">
        <v>534</v>
      </c>
      <c r="J237" s="47">
        <v>2</v>
      </c>
      <c r="K237" s="47">
        <v>13</v>
      </c>
      <c r="L237" s="47">
        <f t="shared" si="29"/>
        <v>15</v>
      </c>
      <c r="M237" s="47">
        <v>1</v>
      </c>
      <c r="N237" s="47">
        <v>0</v>
      </c>
      <c r="O237" s="159"/>
      <c r="P237" s="49">
        <v>0</v>
      </c>
      <c r="Q237" s="5">
        <f>SUM(J237:K237)</f>
        <v>15</v>
      </c>
    </row>
    <row r="238" spans="1:23" s="11" customFormat="1" ht="221.25" customHeight="1" x14ac:dyDescent="3.35">
      <c r="A238" s="85">
        <v>10</v>
      </c>
      <c r="B238" s="396" t="s">
        <v>1259</v>
      </c>
      <c r="C238" s="397"/>
      <c r="D238" s="398"/>
      <c r="E238" s="47">
        <v>0</v>
      </c>
      <c r="F238" s="47">
        <v>541</v>
      </c>
      <c r="G238" s="47">
        <v>1311</v>
      </c>
      <c r="H238" s="47">
        <f>G238+F238</f>
        <v>1852</v>
      </c>
      <c r="I238" s="47">
        <v>1496</v>
      </c>
      <c r="J238" s="47">
        <v>101</v>
      </c>
      <c r="K238" s="47">
        <v>255</v>
      </c>
      <c r="L238" s="47">
        <f t="shared" si="29"/>
        <v>356</v>
      </c>
      <c r="M238" s="47">
        <v>10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9" t="s">
        <v>14</v>
      </c>
      <c r="B239" s="400"/>
      <c r="C239" s="400"/>
      <c r="D239" s="400"/>
      <c r="E239" s="51">
        <f t="shared" ref="E239:P239" si="30">SUM(E229:E238)</f>
        <v>144</v>
      </c>
      <c r="F239" s="51">
        <f t="shared" si="30"/>
        <v>763</v>
      </c>
      <c r="G239" s="51">
        <f t="shared" si="30"/>
        <v>2319</v>
      </c>
      <c r="H239" s="51">
        <f t="shared" si="30"/>
        <v>3082</v>
      </c>
      <c r="I239" s="51">
        <f t="shared" si="30"/>
        <v>2711</v>
      </c>
      <c r="J239" s="51">
        <f t="shared" si="30"/>
        <v>103</v>
      </c>
      <c r="K239" s="51">
        <f t="shared" si="30"/>
        <v>268</v>
      </c>
      <c r="L239" s="51">
        <f t="shared" si="30"/>
        <v>371</v>
      </c>
      <c r="M239" s="51">
        <f t="shared" si="30"/>
        <v>11</v>
      </c>
      <c r="N239" s="51">
        <f t="shared" si="30"/>
        <v>0</v>
      </c>
      <c r="O239" s="51">
        <f t="shared" si="30"/>
        <v>22200</v>
      </c>
      <c r="P239" s="51">
        <f t="shared" si="30"/>
        <v>22200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4" t="s">
        <v>26</v>
      </c>
      <c r="G240" s="395"/>
      <c r="H240" s="60" t="s">
        <v>95</v>
      </c>
      <c r="I240" s="387" t="s">
        <v>931</v>
      </c>
      <c r="J240" s="388"/>
      <c r="K240" s="38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0">
        <v>0</v>
      </c>
      <c r="G241" s="381"/>
      <c r="H241" s="319">
        <v>82</v>
      </c>
      <c r="I241" s="382">
        <v>22118</v>
      </c>
      <c r="J241" s="383"/>
      <c r="K241" s="384"/>
      <c r="L241" s="58">
        <v>82</v>
      </c>
      <c r="M241" s="58">
        <v>22118</v>
      </c>
      <c r="N241" s="58">
        <v>22200</v>
      </c>
      <c r="O241" s="58">
        <v>2895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0" t="s">
        <v>977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7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s="6" customFormat="1" ht="233.25" customHeight="1" x14ac:dyDescent="1.85">
      <c r="A4" s="375" t="s">
        <v>22</v>
      </c>
      <c r="B4" s="377" t="s">
        <v>19</v>
      </c>
      <c r="C4" s="322" t="s">
        <v>21</v>
      </c>
      <c r="D4" s="354" t="s">
        <v>130</v>
      </c>
      <c r="E4" s="355"/>
      <c r="F4" s="356"/>
      <c r="G4" s="419" t="s">
        <v>11</v>
      </c>
      <c r="H4" s="354" t="s">
        <v>131</v>
      </c>
      <c r="I4" s="355"/>
      <c r="J4" s="356"/>
      <c r="K4" s="328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0" t="s">
        <v>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7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6144</v>
      </c>
      <c r="E15" s="71">
        <v>0</v>
      </c>
      <c r="F15" s="69">
        <v>0</v>
      </c>
      <c r="G15" s="173">
        <f t="shared" si="0"/>
        <v>6144</v>
      </c>
      <c r="H15" s="69">
        <f t="shared" si="1"/>
        <v>6144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22200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22200</v>
      </c>
      <c r="H16" s="79">
        <f t="shared" si="2"/>
        <v>22200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127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2" t="s">
        <v>3617</v>
      </c>
      <c r="O6" s="373"/>
      <c r="P6" s="373"/>
      <c r="Q6" s="374"/>
    </row>
    <row r="7" spans="1:17" ht="69.95" customHeight="1" x14ac:dyDescent="0.4">
      <c r="A7" s="336" t="s">
        <v>183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Q7" s="5"/>
    </row>
    <row r="8" spans="1:17" ht="69.95" customHeight="1" thickBot="1" x14ac:dyDescent="0.45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5"/>
    </row>
    <row r="9" spans="1:17" ht="162" customHeight="1" x14ac:dyDescent="0.4">
      <c r="A9" s="345" t="s">
        <v>22</v>
      </c>
      <c r="B9" s="347" t="s">
        <v>19</v>
      </c>
      <c r="C9" s="349" t="s">
        <v>23</v>
      </c>
      <c r="D9" s="366" t="s">
        <v>20</v>
      </c>
      <c r="E9" s="368" t="s">
        <v>21</v>
      </c>
      <c r="F9" s="325" t="s">
        <v>128</v>
      </c>
      <c r="G9" s="326"/>
      <c r="H9" s="327"/>
      <c r="I9" s="359" t="s">
        <v>11</v>
      </c>
      <c r="J9" s="325" t="s">
        <v>129</v>
      </c>
      <c r="K9" s="326"/>
      <c r="L9" s="327"/>
      <c r="M9" s="379" t="s">
        <v>32</v>
      </c>
      <c r="N9" s="385" t="s">
        <v>126</v>
      </c>
      <c r="O9" s="386" t="s">
        <v>931</v>
      </c>
      <c r="P9" s="324" t="s">
        <v>14</v>
      </c>
      <c r="Q9" s="5"/>
    </row>
    <row r="10" spans="1:17" ht="138.75" customHeight="1" thickBot="1" x14ac:dyDescent="0.45">
      <c r="A10" s="346"/>
      <c r="B10" s="348"/>
      <c r="C10" s="350"/>
      <c r="D10" s="367"/>
      <c r="E10" s="369"/>
      <c r="F10" s="42" t="s">
        <v>13</v>
      </c>
      <c r="G10" s="43" t="s">
        <v>15</v>
      </c>
      <c r="H10" s="43" t="s">
        <v>14</v>
      </c>
      <c r="I10" s="359"/>
      <c r="J10" s="44" t="s">
        <v>13</v>
      </c>
      <c r="K10" s="45" t="s">
        <v>15</v>
      </c>
      <c r="L10" s="45" t="s">
        <v>14</v>
      </c>
      <c r="M10" s="329"/>
      <c r="N10" s="385"/>
      <c r="O10" s="386"/>
      <c r="P10" s="32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22200</v>
      </c>
      <c r="P11" s="159">
        <v>22200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114</v>
      </c>
      <c r="G19" s="47">
        <v>435</v>
      </c>
      <c r="H19" s="47">
        <f>G19+F19</f>
        <v>549</v>
      </c>
      <c r="I19" s="47">
        <v>534</v>
      </c>
      <c r="J19" s="47">
        <v>2</v>
      </c>
      <c r="K19" s="47">
        <v>13</v>
      </c>
      <c r="L19" s="47">
        <f t="shared" si="1"/>
        <v>15</v>
      </c>
      <c r="M19" s="47">
        <v>1</v>
      </c>
      <c r="N19" s="47">
        <v>0</v>
      </c>
      <c r="O19" s="159"/>
      <c r="P19" s="49">
        <v>0</v>
      </c>
      <c r="Q19" s="5">
        <f>SUM(J19:K19)</f>
        <v>15</v>
      </c>
      <c r="BU19" s="2" t="s">
        <v>3172</v>
      </c>
    </row>
    <row r="20" spans="1:73" ht="196.5" customHeight="1" x14ac:dyDescent="3.35">
      <c r="A20" s="85">
        <v>10</v>
      </c>
      <c r="B20" s="396" t="s">
        <v>1259</v>
      </c>
      <c r="C20" s="397"/>
      <c r="D20" s="398"/>
      <c r="E20" s="47">
        <v>0</v>
      </c>
      <c r="F20" s="47">
        <v>541</v>
      </c>
      <c r="G20" s="47">
        <v>1311</v>
      </c>
      <c r="H20" s="47">
        <f>G20+F20</f>
        <v>1852</v>
      </c>
      <c r="I20" s="47">
        <v>1496</v>
      </c>
      <c r="J20" s="47">
        <v>101</v>
      </c>
      <c r="K20" s="47">
        <v>255</v>
      </c>
      <c r="L20" s="47">
        <f t="shared" si="1"/>
        <v>356</v>
      </c>
      <c r="M20" s="47">
        <v>10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9" t="s">
        <v>14</v>
      </c>
      <c r="B21" s="400"/>
      <c r="C21" s="400"/>
      <c r="D21" s="400"/>
      <c r="E21" s="51">
        <f t="shared" ref="E21:P21" si="2">SUM(E11:E20)</f>
        <v>144</v>
      </c>
      <c r="F21" s="51">
        <f t="shared" si="2"/>
        <v>763</v>
      </c>
      <c r="G21" s="51">
        <f t="shared" si="2"/>
        <v>2319</v>
      </c>
      <c r="H21" s="51">
        <f t="shared" si="2"/>
        <v>3082</v>
      </c>
      <c r="I21" s="51">
        <f t="shared" si="2"/>
        <v>2711</v>
      </c>
      <c r="J21" s="51">
        <f t="shared" si="2"/>
        <v>103</v>
      </c>
      <c r="K21" s="51">
        <f t="shared" si="2"/>
        <v>268</v>
      </c>
      <c r="L21" s="51">
        <f t="shared" si="2"/>
        <v>371</v>
      </c>
      <c r="M21" s="51">
        <f t="shared" si="2"/>
        <v>11</v>
      </c>
      <c r="N21" s="51">
        <f t="shared" si="2"/>
        <v>0</v>
      </c>
      <c r="O21" s="51">
        <f t="shared" si="2"/>
        <v>22200</v>
      </c>
      <c r="P21" s="51">
        <f t="shared" si="2"/>
        <v>22200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4" t="s">
        <v>26</v>
      </c>
      <c r="G22" s="395"/>
      <c r="H22" s="60" t="s">
        <v>95</v>
      </c>
      <c r="I22" s="387" t="s">
        <v>931</v>
      </c>
      <c r="J22" s="388"/>
      <c r="K22" s="38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0">
        <v>0</v>
      </c>
      <c r="G23" s="381"/>
      <c r="H23" s="236">
        <v>82</v>
      </c>
      <c r="I23" s="382">
        <v>22118</v>
      </c>
      <c r="J23" s="383"/>
      <c r="K23" s="384"/>
      <c r="L23" s="58">
        <v>82</v>
      </c>
      <c r="M23" s="58">
        <v>22118</v>
      </c>
      <c r="N23" s="58">
        <v>22200</v>
      </c>
      <c r="O23" s="58">
        <v>2895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O10" sqref="O10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23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23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23" s="6" customFormat="1" ht="233.25" customHeight="1" x14ac:dyDescent="1.85">
      <c r="A4" s="375" t="s">
        <v>22</v>
      </c>
      <c r="B4" s="375" t="s">
        <v>3263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23" s="6" customFormat="1" ht="168" customHeight="1" thickBot="1" x14ac:dyDescent="1.9">
      <c r="A5" s="376"/>
      <c r="B5" s="37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205</v>
      </c>
      <c r="D6" s="74">
        <v>499</v>
      </c>
      <c r="E6" s="88">
        <f t="shared" ref="E6:E16" si="0">C6+D6</f>
        <v>704</v>
      </c>
      <c r="F6" s="88">
        <v>102</v>
      </c>
      <c r="G6" s="88">
        <v>21</v>
      </c>
      <c r="H6" s="88">
        <v>81</v>
      </c>
      <c r="I6" s="88">
        <v>5</v>
      </c>
      <c r="J6" s="88">
        <v>102</v>
      </c>
      <c r="K6" s="88">
        <v>0</v>
      </c>
      <c r="L6" s="88">
        <v>175</v>
      </c>
      <c r="M6" s="88">
        <v>422</v>
      </c>
      <c r="N6" s="88">
        <v>596</v>
      </c>
      <c r="O6" s="88">
        <v>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349</v>
      </c>
      <c r="D7" s="75">
        <v>892</v>
      </c>
      <c r="E7" s="88">
        <f t="shared" si="0"/>
        <v>1241</v>
      </c>
      <c r="F7" s="88">
        <v>163</v>
      </c>
      <c r="G7" s="88">
        <v>59</v>
      </c>
      <c r="H7" s="88">
        <v>104</v>
      </c>
      <c r="I7" s="88">
        <v>7</v>
      </c>
      <c r="J7" s="88">
        <v>163</v>
      </c>
      <c r="K7" s="88">
        <v>0</v>
      </c>
      <c r="L7" s="88">
        <v>290</v>
      </c>
      <c r="M7" s="88">
        <v>782</v>
      </c>
      <c r="N7" s="88">
        <v>1072</v>
      </c>
      <c r="O7" s="88">
        <v>10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70</v>
      </c>
      <c r="D8" s="75">
        <v>232</v>
      </c>
      <c r="E8" s="88">
        <f t="shared" si="0"/>
        <v>302</v>
      </c>
      <c r="F8" s="88">
        <v>53</v>
      </c>
      <c r="G8" s="88">
        <v>13</v>
      </c>
      <c r="H8" s="88">
        <v>40</v>
      </c>
      <c r="I8" s="88">
        <v>2</v>
      </c>
      <c r="J8" s="88">
        <v>53</v>
      </c>
      <c r="K8" s="88">
        <v>0</v>
      </c>
      <c r="L8" s="88">
        <v>57</v>
      </c>
      <c r="M8" s="88">
        <v>190</v>
      </c>
      <c r="N8" s="88">
        <v>247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13</v>
      </c>
      <c r="D9" s="75">
        <v>69</v>
      </c>
      <c r="E9" s="88">
        <f t="shared" si="0"/>
        <v>82</v>
      </c>
      <c r="F9" s="88">
        <v>15</v>
      </c>
      <c r="G9" s="88">
        <v>2</v>
      </c>
      <c r="H9" s="88">
        <v>13</v>
      </c>
      <c r="I9" s="88">
        <v>0</v>
      </c>
      <c r="J9" s="88">
        <v>15</v>
      </c>
      <c r="K9" s="88">
        <v>0</v>
      </c>
      <c r="L9" s="88">
        <v>11</v>
      </c>
      <c r="M9" s="88">
        <v>56</v>
      </c>
      <c r="N9" s="88">
        <v>67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11</v>
      </c>
      <c r="D10" s="75">
        <v>38</v>
      </c>
      <c r="E10" s="88">
        <f t="shared" si="0"/>
        <v>49</v>
      </c>
      <c r="F10" s="88">
        <v>8</v>
      </c>
      <c r="G10" s="88">
        <v>2</v>
      </c>
      <c r="H10" s="88">
        <v>6</v>
      </c>
      <c r="I10" s="88">
        <v>0</v>
      </c>
      <c r="J10" s="88">
        <v>8</v>
      </c>
      <c r="K10" s="88">
        <v>0</v>
      </c>
      <c r="L10" s="88">
        <v>9</v>
      </c>
      <c r="M10" s="88">
        <v>32</v>
      </c>
      <c r="N10" s="88">
        <v>41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22</v>
      </c>
      <c r="D11" s="75">
        <v>84</v>
      </c>
      <c r="E11" s="88">
        <f t="shared" si="0"/>
        <v>106</v>
      </c>
      <c r="F11" s="88">
        <v>6</v>
      </c>
      <c r="G11" s="88">
        <v>2</v>
      </c>
      <c r="H11" s="88">
        <v>4</v>
      </c>
      <c r="I11" s="88">
        <v>1</v>
      </c>
      <c r="J11" s="88">
        <v>6</v>
      </c>
      <c r="K11" s="88">
        <v>0</v>
      </c>
      <c r="L11" s="88">
        <v>20</v>
      </c>
      <c r="M11" s="88">
        <v>79</v>
      </c>
      <c r="N11" s="88">
        <v>99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9</v>
      </c>
      <c r="G13" s="88">
        <v>3</v>
      </c>
      <c r="H13" s="88">
        <v>6</v>
      </c>
      <c r="I13" s="88">
        <v>0</v>
      </c>
      <c r="J13" s="88">
        <v>9</v>
      </c>
      <c r="K13" s="88">
        <v>0</v>
      </c>
      <c r="L13" s="88">
        <v>2</v>
      </c>
      <c r="M13" s="88">
        <v>22</v>
      </c>
      <c r="N13" s="88">
        <v>24</v>
      </c>
      <c r="O13" s="88">
        <v>1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65</v>
      </c>
      <c r="E15" s="88">
        <f t="shared" si="0"/>
        <v>77</v>
      </c>
      <c r="F15" s="88">
        <v>6</v>
      </c>
      <c r="G15" s="88">
        <v>0</v>
      </c>
      <c r="H15" s="88">
        <v>6</v>
      </c>
      <c r="I15" s="88">
        <v>0</v>
      </c>
      <c r="J15" s="88">
        <v>6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67</v>
      </c>
      <c r="E16" s="88">
        <f t="shared" si="0"/>
        <v>99</v>
      </c>
      <c r="F16" s="88">
        <v>2</v>
      </c>
      <c r="G16" s="88">
        <v>0</v>
      </c>
      <c r="H16" s="88">
        <v>2</v>
      </c>
      <c r="I16" s="88">
        <v>0</v>
      </c>
      <c r="J16" s="88">
        <v>2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740</v>
      </c>
      <c r="D17" s="79">
        <f t="shared" si="1"/>
        <v>2155</v>
      </c>
      <c r="E17" s="79">
        <f t="shared" si="1"/>
        <v>2895</v>
      </c>
      <c r="F17" s="79">
        <f t="shared" si="1"/>
        <v>370</v>
      </c>
      <c r="G17" s="79">
        <f t="shared" si="1"/>
        <v>102</v>
      </c>
      <c r="H17" s="79">
        <f t="shared" si="1"/>
        <v>268</v>
      </c>
      <c r="I17" s="79">
        <f t="shared" si="1"/>
        <v>15</v>
      </c>
      <c r="J17" s="79">
        <f t="shared" si="1"/>
        <v>370</v>
      </c>
      <c r="K17" s="79">
        <f t="shared" si="1"/>
        <v>0</v>
      </c>
      <c r="L17" s="79">
        <f t="shared" si="1"/>
        <v>629</v>
      </c>
      <c r="M17" s="79">
        <f t="shared" si="1"/>
        <v>1882</v>
      </c>
      <c r="N17" s="79">
        <f t="shared" si="1"/>
        <v>2510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3618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01"/>
  <sheetViews>
    <sheetView topLeftCell="B1" workbookViewId="0">
      <pane ySplit="5" topLeftCell="A2888" activePane="bottomLeft" state="frozen"/>
      <selection pane="bottomLeft" activeCell="B2510" sqref="B251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 x14ac:dyDescent="0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 x14ac:dyDescent="0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 x14ac:dyDescent="0.25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 x14ac:dyDescent="0.25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3522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2193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3222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3223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3224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3225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3226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3227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3228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3229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3230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3231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3232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3233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3234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3235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3236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3237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3238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3239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3240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3241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3242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3243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3244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3245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3246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3247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3248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3249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3250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3251</v>
      </c>
      <c r="C2525" s="239">
        <v>81</v>
      </c>
      <c r="D2525" s="240" t="s">
        <v>2222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3260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237" customFormat="1" ht="19.5" customHeight="1" x14ac:dyDescent="0.45">
      <c r="A2527" s="106">
        <v>2522</v>
      </c>
      <c r="B2527" s="117" t="s">
        <v>3252</v>
      </c>
      <c r="C2527" s="211">
        <v>25</v>
      </c>
      <c r="D2527" s="137" t="s">
        <v>3253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18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3254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3255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3256</v>
      </c>
      <c r="C2530" s="146">
        <v>31</v>
      </c>
      <c r="D2530" s="135" t="s">
        <v>3257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3258</v>
      </c>
      <c r="C2531" s="146">
        <v>52</v>
      </c>
      <c r="D2531" s="135" t="s">
        <v>2728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170" customFormat="1" ht="19.5" customHeight="1" x14ac:dyDescent="0.45">
      <c r="A2532" s="106">
        <v>2527</v>
      </c>
      <c r="B2532" s="111" t="s">
        <v>3259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12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2997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3264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2193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3266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3267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3268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3269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3270</v>
      </c>
      <c r="C2540" s="211">
        <v>29</v>
      </c>
      <c r="D2540" s="137" t="s">
        <v>3271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3272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3273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3274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3275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3276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3277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3278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2193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3279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2193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170" customFormat="1" ht="19.5" customHeight="1" x14ac:dyDescent="0.45">
      <c r="A2549" s="106">
        <v>2544</v>
      </c>
      <c r="B2549" s="111" t="s">
        <v>3283</v>
      </c>
      <c r="C2549" s="146">
        <v>45</v>
      </c>
      <c r="D2549" s="135" t="s">
        <v>1041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3284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2054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3312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3280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3281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3282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3265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3285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3286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3287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2193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3288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3289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3290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3291</v>
      </c>
      <c r="C2564" s="211">
        <v>70</v>
      </c>
      <c r="D2564" s="137" t="s">
        <v>2197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3292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3293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2193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3294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3295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3296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3297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3298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3299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3300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3306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3308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3309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3310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3311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3312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3313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3307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2794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3314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3315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3316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3317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3318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3319</v>
      </c>
      <c r="C2588" s="146">
        <v>76</v>
      </c>
      <c r="D2588" s="135" t="s">
        <v>3320</v>
      </c>
      <c r="E2588" s="156">
        <v>64867</v>
      </c>
      <c r="F2588" s="155" t="s">
        <v>642</v>
      </c>
      <c r="G2588" s="114" t="s">
        <v>2361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3321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2134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3322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3323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3324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3325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3326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3327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3328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3329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3330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3331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3332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3333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3334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3335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3356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3336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3337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3338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3339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3340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3341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2193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3342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3343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3549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3344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3345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3346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3347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3348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3349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3350</v>
      </c>
      <c r="C2622" s="146">
        <v>41</v>
      </c>
      <c r="D2622" s="135" t="s">
        <v>3351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3352</v>
      </c>
      <c r="C2623" s="146">
        <v>68</v>
      </c>
      <c r="D2623" s="135" t="s">
        <v>3351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3353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3357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3358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2193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3359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3360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3361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3362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3363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3364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3365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3366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2193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3367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3368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3369</v>
      </c>
      <c r="C2637" s="146">
        <v>23</v>
      </c>
      <c r="D2637" s="135" t="s">
        <v>2947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3370</v>
      </c>
      <c r="C2638" s="146">
        <v>38</v>
      </c>
      <c r="D2638" s="135" t="s">
        <v>3371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3372</v>
      </c>
      <c r="C2639" s="146">
        <v>28</v>
      </c>
      <c r="D2639" s="135" t="s">
        <v>3371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3373</v>
      </c>
      <c r="C2640" s="146">
        <v>29</v>
      </c>
      <c r="D2640" s="135" t="s">
        <v>3374</v>
      </c>
      <c r="E2640" s="156">
        <v>64870</v>
      </c>
      <c r="F2640" s="155" t="s">
        <v>642</v>
      </c>
      <c r="G2640" s="114" t="s">
        <v>2193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3375</v>
      </c>
      <c r="C2641" s="146">
        <v>25</v>
      </c>
      <c r="D2641" s="135" t="s">
        <v>3376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3377</v>
      </c>
      <c r="C2642" s="146">
        <v>27</v>
      </c>
      <c r="D2642" s="135" t="s">
        <v>3378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3379</v>
      </c>
      <c r="C2643" s="146">
        <v>33</v>
      </c>
      <c r="D2643" s="135" t="s">
        <v>2947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3380</v>
      </c>
      <c r="C2644" s="146">
        <v>23</v>
      </c>
      <c r="D2644" s="135" t="s">
        <v>3371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3381</v>
      </c>
      <c r="C2645" s="146">
        <v>18</v>
      </c>
      <c r="D2645" s="135" t="s">
        <v>3376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3382</v>
      </c>
      <c r="C2646" s="146">
        <v>29</v>
      </c>
      <c r="D2646" s="135" t="s">
        <v>3378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3165</v>
      </c>
      <c r="C2647" s="146">
        <v>25</v>
      </c>
      <c r="D2647" s="135" t="s">
        <v>3383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3384</v>
      </c>
      <c r="C2648" s="146">
        <v>39</v>
      </c>
      <c r="D2648" s="135" t="s">
        <v>3376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3385</v>
      </c>
      <c r="C2649" s="146">
        <v>72</v>
      </c>
      <c r="D2649" s="135" t="s">
        <v>3376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3386</v>
      </c>
      <c r="C2650" s="146">
        <v>31</v>
      </c>
      <c r="D2650" s="135" t="s">
        <v>2947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3387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3388</v>
      </c>
      <c r="C2652" s="146">
        <v>25</v>
      </c>
      <c r="D2652" s="135" t="s">
        <v>3202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3389</v>
      </c>
      <c r="C2653" s="146">
        <v>39</v>
      </c>
      <c r="D2653" s="135" t="s">
        <v>3390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3391</v>
      </c>
      <c r="C2654" s="146">
        <v>32</v>
      </c>
      <c r="D2654" s="135" t="s">
        <v>3390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3211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3392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3393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3394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3395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3396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3397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3398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3399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3400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3401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3402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3403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3404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2202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3405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3406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3407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3408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3409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3410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3411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3412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3413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3415</v>
      </c>
      <c r="C2679" s="146">
        <v>56</v>
      </c>
      <c r="D2679" s="135" t="s">
        <v>3416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3418</v>
      </c>
      <c r="C2680" s="146">
        <v>22</v>
      </c>
      <c r="D2680" s="135" t="s">
        <v>3417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24</v>
      </c>
      <c r="D2681" s="135" t="s">
        <v>3417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3419</v>
      </c>
      <c r="C2682" s="146">
        <v>51</v>
      </c>
      <c r="D2682" s="135" t="s">
        <v>3417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2771</v>
      </c>
      <c r="C2683" s="146">
        <v>30</v>
      </c>
      <c r="D2683" s="135" t="s">
        <v>3421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3422</v>
      </c>
      <c r="C2684" s="146">
        <v>65</v>
      </c>
      <c r="D2684" s="135" t="s">
        <v>3421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3447</v>
      </c>
      <c r="C2685" s="146">
        <v>60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3423</v>
      </c>
      <c r="C2686" s="146">
        <v>46</v>
      </c>
      <c r="D2686" s="135" t="s">
        <v>3417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3424</v>
      </c>
      <c r="C2687" s="146">
        <v>53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3425</v>
      </c>
      <c r="C2688" s="146">
        <v>26</v>
      </c>
      <c r="D2688" s="135" t="s">
        <v>3416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3426</v>
      </c>
      <c r="C2689" s="146">
        <v>42</v>
      </c>
      <c r="D2689" s="135" t="s">
        <v>3427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3428</v>
      </c>
      <c r="C2690" s="146">
        <v>28</v>
      </c>
      <c r="D2690" s="135" t="s">
        <v>3417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3429</v>
      </c>
      <c r="C2691" s="146">
        <v>30</v>
      </c>
      <c r="D2691" s="135" t="s">
        <v>3430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3431</v>
      </c>
      <c r="C2692" s="146">
        <v>58</v>
      </c>
      <c r="D2692" s="135" t="s">
        <v>3417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3432</v>
      </c>
      <c r="C2693" s="146">
        <v>48</v>
      </c>
      <c r="D2693" s="135" t="s">
        <v>3417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3433</v>
      </c>
      <c r="C2694" s="146">
        <v>52</v>
      </c>
      <c r="D2694" s="135" t="s">
        <v>3417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3434</v>
      </c>
      <c r="C2695" s="146">
        <v>78</v>
      </c>
      <c r="D2695" s="135" t="s">
        <v>3427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3435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3436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3437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3438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3439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3440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3523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2193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3441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3442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3443</v>
      </c>
      <c r="C2705" s="146">
        <v>42</v>
      </c>
      <c r="D2705" s="135" t="s">
        <v>2966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3444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3445</v>
      </c>
      <c r="C2707" s="146">
        <v>27</v>
      </c>
      <c r="D2707" s="135" t="s">
        <v>3390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3446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3448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2039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3449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3520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2193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170" customFormat="1" ht="19.5" customHeight="1" x14ac:dyDescent="0.45">
      <c r="A2713" s="106">
        <v>2708</v>
      </c>
      <c r="B2713" s="111" t="s">
        <v>3450</v>
      </c>
      <c r="C2713" s="146">
        <v>26</v>
      </c>
      <c r="D2713" s="135" t="s">
        <v>1127</v>
      </c>
      <c r="E2713" s="156">
        <v>64874</v>
      </c>
      <c r="F2713" s="155" t="s">
        <v>642</v>
      </c>
      <c r="G2713" s="114" t="s">
        <v>1259</v>
      </c>
      <c r="H2713" s="133">
        <v>1</v>
      </c>
      <c r="I2713" s="155"/>
      <c r="J2713" s="112"/>
      <c r="K2713" s="112"/>
      <c r="L2713" s="133">
        <v>1</v>
      </c>
      <c r="M2713" s="134" t="s">
        <v>290</v>
      </c>
      <c r="N2713" s="184"/>
    </row>
    <row r="2714" spans="1:14" s="170" customFormat="1" ht="19.5" customHeight="1" x14ac:dyDescent="0.45">
      <c r="A2714" s="106">
        <v>2709</v>
      </c>
      <c r="B2714" s="111" t="s">
        <v>3451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3452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3453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3454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3455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3456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3457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3458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3459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3460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3461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3462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3463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3464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3465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3466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3467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3468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3469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3470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3471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3472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3473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3474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3475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3476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3477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3478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3479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3480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3481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3482</v>
      </c>
      <c r="C2747" s="146">
        <v>26</v>
      </c>
      <c r="D2747" s="135" t="s">
        <v>3483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3484</v>
      </c>
      <c r="C2748" s="146">
        <v>28</v>
      </c>
      <c r="D2748" s="135" t="s">
        <v>3485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3486</v>
      </c>
      <c r="C2749" s="146">
        <v>30</v>
      </c>
      <c r="D2749" s="135" t="s">
        <v>3320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3487</v>
      </c>
      <c r="C2750" s="146">
        <v>35</v>
      </c>
      <c r="D2750" s="135" t="s">
        <v>3351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3488</v>
      </c>
      <c r="C2751" s="146">
        <v>53</v>
      </c>
      <c r="D2751" s="135" t="s">
        <v>3489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3490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3491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3492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3493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3494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3495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3496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3497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3498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3499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3500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3501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3502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3503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3504</v>
      </c>
      <c r="C2766" s="146">
        <v>23</v>
      </c>
      <c r="D2766" s="135" t="s">
        <v>2947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3505</v>
      </c>
      <c r="C2767" s="146">
        <v>19</v>
      </c>
      <c r="D2767" s="135" t="s">
        <v>3376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3506</v>
      </c>
      <c r="C2768" s="146">
        <v>48</v>
      </c>
      <c r="D2768" s="135" t="s">
        <v>3378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3507</v>
      </c>
      <c r="C2769" s="146">
        <v>32</v>
      </c>
      <c r="D2769" s="135" t="s">
        <v>3508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3509</v>
      </c>
      <c r="C2770" s="146">
        <v>32</v>
      </c>
      <c r="D2770" s="135" t="s">
        <v>3376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3510</v>
      </c>
      <c r="C2771" s="146">
        <v>40</v>
      </c>
      <c r="D2771" s="135" t="s">
        <v>3376</v>
      </c>
      <c r="E2771" s="156">
        <v>64874</v>
      </c>
      <c r="F2771" s="155" t="s">
        <v>642</v>
      </c>
      <c r="G2771" s="114" t="s">
        <v>2193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3511</v>
      </c>
      <c r="C2772" s="146">
        <v>28</v>
      </c>
      <c r="D2772" s="135" t="s">
        <v>3512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3513</v>
      </c>
      <c r="C2773" s="146">
        <v>42</v>
      </c>
      <c r="D2773" s="135" t="s">
        <v>3376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3514</v>
      </c>
      <c r="C2774" s="146">
        <v>32</v>
      </c>
      <c r="D2774" s="135" t="s">
        <v>3515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3516</v>
      </c>
      <c r="C2775" s="146">
        <v>30</v>
      </c>
      <c r="D2775" s="135" t="s">
        <v>3371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3517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3518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3519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3524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12"/>
      <c r="L2779" s="133">
        <v>1</v>
      </c>
      <c r="M2779" s="134" t="s">
        <v>290</v>
      </c>
      <c r="N2779" s="184"/>
    </row>
    <row r="2780" spans="1:14" s="170" customFormat="1" ht="19.5" customHeight="1" x14ac:dyDescent="0.45">
      <c r="A2780" s="106">
        <v>2775</v>
      </c>
      <c r="B2780" s="111" t="s">
        <v>3525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3526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3527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3528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3529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3530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12"/>
      <c r="L2785" s="133">
        <v>1</v>
      </c>
      <c r="M2785" s="134" t="s">
        <v>290</v>
      </c>
      <c r="N2785" s="184"/>
    </row>
    <row r="2786" spans="1:14" s="170" customFormat="1" ht="19.5" customHeight="1" x14ac:dyDescent="0.45">
      <c r="A2786" s="106">
        <v>2781</v>
      </c>
      <c r="B2786" s="111" t="s">
        <v>3531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3532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3534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3533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3535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3536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3537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3538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3539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3540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3541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3542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3543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2193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3544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3545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3546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3547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3548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3550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3551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3552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3553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3554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3555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3556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3557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3558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3559</v>
      </c>
      <c r="C2814" s="146">
        <v>29</v>
      </c>
      <c r="D2814" s="135" t="s">
        <v>3560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3561</v>
      </c>
      <c r="C2815" s="146">
        <v>40</v>
      </c>
      <c r="D2815" s="135" t="s">
        <v>3562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3563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3567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3568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3569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3570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3571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3572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3573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3574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3575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3576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3577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3578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3579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3580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3581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2361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3582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3583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3604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3584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3585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3586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3587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3588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3589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3590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3591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3592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3593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3313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3594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3595</v>
      </c>
      <c r="C2847" s="146">
        <v>78</v>
      </c>
      <c r="D2847" s="135" t="s">
        <v>2811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3596</v>
      </c>
      <c r="C2848" s="146">
        <v>40</v>
      </c>
      <c r="D2848" s="135" t="s">
        <v>2811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3597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1259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2908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3599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3598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3600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3601</v>
      </c>
      <c r="C2854" s="146">
        <v>41</v>
      </c>
      <c r="D2854" s="135" t="s">
        <v>3602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3603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3605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170" customFormat="1" ht="19.5" customHeight="1" x14ac:dyDescent="0.45">
      <c r="A2857" s="106">
        <v>2852</v>
      </c>
      <c r="B2857" s="111" t="s">
        <v>3606</v>
      </c>
      <c r="C2857" s="146">
        <v>66</v>
      </c>
      <c r="D2857" s="135" t="s">
        <v>1029</v>
      </c>
      <c r="E2857" s="156">
        <v>44059</v>
      </c>
      <c r="F2857" s="155" t="s">
        <v>642</v>
      </c>
      <c r="G2857" s="114" t="s">
        <v>2193</v>
      </c>
      <c r="H2857" s="133">
        <v>1</v>
      </c>
      <c r="I2857" s="155"/>
      <c r="J2857" s="112"/>
      <c r="K2857" s="112"/>
      <c r="L2857" s="133">
        <v>1</v>
      </c>
      <c r="M2857" s="134" t="s">
        <v>290</v>
      </c>
      <c r="N2857" s="184"/>
    </row>
    <row r="2858" spans="1:14" s="170" customFormat="1" ht="19.5" customHeight="1" x14ac:dyDescent="0.45">
      <c r="A2858" s="106">
        <v>2853</v>
      </c>
      <c r="B2858" s="111" t="s">
        <v>3607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3608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3609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2361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3610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2533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3611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3612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2361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3615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3613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3614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3620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3621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3622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3623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3624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3625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3626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3627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3628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3629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3630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3631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3632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3633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3634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3635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3636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3637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3638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3639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3640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3641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3642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3643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3644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3645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3646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3647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3648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3649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3650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3">
      <c r="A2901" s="106"/>
      <c r="B2901" s="105"/>
      <c r="C2901" s="313"/>
      <c r="D2901" s="313"/>
      <c r="E2901" s="313"/>
      <c r="F2901" s="313"/>
      <c r="G2901" s="314"/>
      <c r="H2901" s="147">
        <f>SUBTOTAL(109,H6:H2900)</f>
        <v>2895</v>
      </c>
      <c r="I2901" s="147">
        <f>SUBTOTAL(109,I6:I2900)</f>
        <v>0</v>
      </c>
      <c r="J2901" s="147">
        <f>SUBTOTAL(109,J6:J2900)</f>
        <v>15</v>
      </c>
      <c r="K2901" s="147">
        <f>SUBTOTAL(109,K6:K2900)</f>
        <v>2510</v>
      </c>
      <c r="L2901" s="147">
        <f>SUBTOTAL(109,L6:L2900)</f>
        <v>370</v>
      </c>
      <c r="M2901" s="147"/>
      <c r="N2901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G11" sqref="G11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1690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3619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1692</v>
      </c>
      <c r="W5" s="480" t="s">
        <v>1693</v>
      </c>
      <c r="X5" s="480" t="s">
        <v>1694</v>
      </c>
      <c r="Y5" s="477" t="s">
        <v>1166</v>
      </c>
      <c r="Z5" s="459" t="s">
        <v>1167</v>
      </c>
      <c r="AA5" s="459" t="s">
        <v>1695</v>
      </c>
      <c r="AB5" s="461" t="s">
        <v>1696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390</v>
      </c>
      <c r="F7" s="191">
        <v>169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5</v>
      </c>
      <c r="R7" s="191"/>
      <c r="S7" s="192">
        <f>C7+E7+G7+I7+K7+M7+O7+Q7</f>
        <v>531</v>
      </c>
      <c r="T7" s="192">
        <f>D7+F7+H7+J7+L7+N7+P7+R7</f>
        <v>191</v>
      </c>
      <c r="U7" s="192">
        <f>S7+T7</f>
        <v>722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617</v>
      </c>
      <c r="F8" s="191">
        <v>331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870</v>
      </c>
      <c r="T8" s="192">
        <f t="shared" si="0"/>
        <v>384</v>
      </c>
      <c r="U8" s="192">
        <f t="shared" ref="U8:U16" si="1">S8+T8</f>
        <v>1254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174</v>
      </c>
      <c r="F9" s="191">
        <v>68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224</v>
      </c>
      <c r="T9" s="192">
        <f t="shared" si="0"/>
        <v>78</v>
      </c>
      <c r="U9" s="192">
        <f t="shared" si="1"/>
        <v>302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16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35</v>
      </c>
      <c r="T10" s="192">
        <f t="shared" si="0"/>
        <v>13</v>
      </c>
      <c r="U10" s="192">
        <f t="shared" si="1"/>
        <v>48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52</v>
      </c>
      <c r="F11" s="191">
        <v>12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84</v>
      </c>
      <c r="T11" s="192">
        <f t="shared" si="0"/>
        <v>22</v>
      </c>
      <c r="U11" s="192">
        <f t="shared" si="1"/>
        <v>106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5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11</v>
      </c>
      <c r="U12" s="192">
        <f t="shared" si="1"/>
        <v>82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24</v>
      </c>
      <c r="U15" s="192">
        <f t="shared" si="1"/>
        <v>99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18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69</v>
      </c>
      <c r="T16" s="192">
        <f t="shared" si="0"/>
        <v>8</v>
      </c>
      <c r="U16" s="192">
        <f t="shared" si="1"/>
        <v>77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1365</v>
      </c>
      <c r="F17" s="194">
        <f t="shared" si="3"/>
        <v>604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11</v>
      </c>
      <c r="R17" s="194">
        <f t="shared" si="3"/>
        <v>4</v>
      </c>
      <c r="S17" s="194">
        <f t="shared" si="3"/>
        <v>2144</v>
      </c>
      <c r="T17" s="194">
        <f t="shared" si="3"/>
        <v>751</v>
      </c>
      <c r="U17" s="194">
        <f t="shared" si="3"/>
        <v>2895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1700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1701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2665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1702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1703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30" workbookViewId="0">
      <selection activeCell="J41" sqref="J41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 x14ac:dyDescent="0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 x14ac:dyDescent="0.25">
      <c r="B3" s="450" t="s">
        <v>2974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3354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3355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3414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262">
        <v>30</v>
      </c>
      <c r="B34" s="266" t="s">
        <v>3521</v>
      </c>
      <c r="C34" s="264" t="s">
        <v>15</v>
      </c>
      <c r="D34" s="267">
        <v>42</v>
      </c>
      <c r="E34" s="275" t="s">
        <v>2910</v>
      </c>
      <c r="F34" s="267">
        <v>1</v>
      </c>
      <c r="G34" s="268"/>
      <c r="H34" s="268">
        <v>64873</v>
      </c>
      <c r="I34" s="266" t="s">
        <v>2992</v>
      </c>
      <c r="J34" s="266"/>
    </row>
    <row r="35" spans="1:10" ht="24.75" x14ac:dyDescent="0.5">
      <c r="A35" s="262">
        <v>31</v>
      </c>
      <c r="B35" s="266" t="s">
        <v>3522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2361</v>
      </c>
      <c r="J35" s="266" t="s">
        <v>2988</v>
      </c>
    </row>
    <row r="36" spans="1:10" ht="24.75" x14ac:dyDescent="0.5">
      <c r="A36" s="262">
        <v>32</v>
      </c>
      <c r="B36" s="266" t="s">
        <v>3564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2361</v>
      </c>
      <c r="J36" s="266" t="s">
        <v>2988</v>
      </c>
    </row>
    <row r="37" spans="1:10" ht="24.75" x14ac:dyDescent="0.5">
      <c r="A37" s="262">
        <v>33</v>
      </c>
      <c r="B37" s="266" t="s">
        <v>3565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3566</v>
      </c>
      <c r="J37" s="266" t="s">
        <v>2988</v>
      </c>
    </row>
    <row r="38" spans="1:10" ht="24.75" x14ac:dyDescent="0.5">
      <c r="A38" s="262">
        <v>34</v>
      </c>
      <c r="B38" s="266" t="s">
        <v>3616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2992</v>
      </c>
      <c r="J38" s="266"/>
    </row>
    <row r="39" spans="1:10" ht="24.75" x14ac:dyDescent="0.5">
      <c r="A39" s="262">
        <v>35</v>
      </c>
      <c r="B39" s="266" t="s">
        <v>3651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2990</v>
      </c>
      <c r="J39" s="266"/>
    </row>
    <row r="40" spans="1:10" ht="24.75" x14ac:dyDescent="0.5">
      <c r="A40" s="481" t="s">
        <v>14</v>
      </c>
      <c r="B40" s="482"/>
      <c r="C40" s="482"/>
      <c r="D40" s="482"/>
      <c r="E40" s="483"/>
      <c r="F40" s="267">
        <f>SUM(F5:F39)</f>
        <v>35</v>
      </c>
      <c r="G40" s="484"/>
      <c r="H40" s="485"/>
      <c r="I40" s="485"/>
      <c r="J40" s="486"/>
    </row>
    <row r="41" spans="1:10" ht="17.25" x14ac:dyDescent="0.35">
      <c r="G41" s="274"/>
      <c r="H41" s="274"/>
    </row>
  </sheetData>
  <mergeCells count="5">
    <mergeCell ref="B1:P1"/>
    <mergeCell ref="B2:P2"/>
    <mergeCell ref="B3:P3"/>
    <mergeCell ref="A40:E40"/>
    <mergeCell ref="G40:J40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15" sqref="M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2867</v>
      </c>
      <c r="C3" s="487"/>
      <c r="D3" s="487"/>
      <c r="E3" s="487"/>
      <c r="F3" s="487"/>
      <c r="H3" s="492" t="s">
        <v>2867</v>
      </c>
      <c r="I3" s="492"/>
      <c r="J3" s="492"/>
      <c r="K3" s="492"/>
      <c r="L3" s="492"/>
    </row>
    <row r="4" spans="2:12" x14ac:dyDescent="0.25">
      <c r="B4" s="488" t="s">
        <v>2868</v>
      </c>
      <c r="C4" s="488"/>
      <c r="D4" s="488"/>
      <c r="E4" s="488"/>
      <c r="F4" s="488"/>
      <c r="H4" s="230"/>
      <c r="I4" s="230"/>
      <c r="J4" s="230" t="s">
        <v>3304</v>
      </c>
      <c r="K4" s="230"/>
      <c r="L4" s="230"/>
    </row>
    <row r="5" spans="2:12" x14ac:dyDescent="0.25">
      <c r="B5" s="489" t="s">
        <v>2869</v>
      </c>
      <c r="C5" s="489"/>
      <c r="D5" s="489"/>
      <c r="E5" s="489"/>
      <c r="F5" s="489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417</v>
      </c>
      <c r="H13" s="305">
        <v>7</v>
      </c>
      <c r="I13" s="305" t="s">
        <v>2861</v>
      </c>
      <c r="J13" s="305">
        <v>10</v>
      </c>
      <c r="K13" s="305">
        <v>3</v>
      </c>
      <c r="L13" s="305">
        <f t="shared" si="0"/>
        <v>13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2895</v>
      </c>
      <c r="H19" s="493" t="s">
        <v>30</v>
      </c>
      <c r="I19" s="494"/>
      <c r="J19" s="305">
        <f>SUM(J7:J18)</f>
        <v>28</v>
      </c>
      <c r="K19" s="305">
        <f t="shared" ref="K19:L19" si="1">SUM(K7:K18)</f>
        <v>7</v>
      </c>
      <c r="L19" s="305">
        <f t="shared" si="1"/>
        <v>35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2020-11-29T08:26:26Z</cp:lastPrinted>
  <dcterms:created xsi:type="dcterms:W3CDTF">2020-03-25T07:02:21Z</dcterms:created>
  <dcterms:modified xsi:type="dcterms:W3CDTF">2020-12-03T07:43:33Z</dcterms:modified>
</cp:coreProperties>
</file>