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8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L231" i="28" s="1"/>
  <c r="L230" i="28"/>
  <c r="H230" i="28"/>
  <c r="L229" i="28"/>
  <c r="L239" i="28" l="1"/>
  <c r="H239" i="28"/>
  <c r="I3059" i="35"/>
  <c r="J3059" i="35"/>
  <c r="K3059" i="35"/>
  <c r="L3059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59" i="35" l="1"/>
  <c r="F52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<sst xmlns="http://schemas.openxmlformats.org/spreadsheetml/2006/main" count="16373" uniqueCount="3823">
  <si>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</si>
  <si>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</si>
  <si>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</si>
  <si>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</si>
  <si>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</si>
  <si>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</si>
  <si>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</si>
  <si>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</si>
  <si>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</si>
  <si>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</si>
  <si>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</si>
  <si>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</si>
  <si>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</si>
  <si>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</si>
  <si>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</si>
  <si>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</si>
  <si>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</si>
  <si>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</si>
  <si>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</si>
  <si>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</si>
  <si>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</si>
  <si>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</si>
  <si>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</si>
  <si>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</si>
  <si>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</si>
  <si>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</si>
  <si>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</si>
  <si>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</si>
  <si>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</si>
  <si>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</si>
  <si>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</si>
  <si>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</si>
  <si>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</si>
  <si>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</si>
  <si>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</si>
  <si>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</si>
  <si>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</si>
  <si>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</si>
  <si>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</si>
  <si>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</si>
  <si>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</si>
  <si>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</si>
  <si>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</si>
  <si>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</si>
  <si>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</si>
  <si>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</si>
  <si>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</si>
  <si>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</si>
  <si>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</si>
  <si>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</si>
  <si>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</si>
  <si>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</si>
  <si>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</si>
  <si>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</si>
  <si>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</si>
  <si>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</si>
  <si>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</si>
  <si>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</si>
  <si>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</si>
  <si>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</si>
  <si>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</si>
  <si>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</si>
  <si>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</si>
  <si>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</si>
  <si>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</si>
  <si>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</si>
  <si>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</si>
  <si>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</si>
  <si>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</si>
  <si>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</si>
  <si>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</si>
  <si>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</si>
  <si>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</si>
  <si>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</si>
  <si>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</si>
  <si>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</si>
  <si>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</si>
  <si>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</si>
  <si>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</si>
  <si>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</si>
  <si>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</si>
  <si>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</si>
  <si>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</si>
  <si>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</si>
  <si>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</si>
  <si>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</si>
  <si>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</si>
  <si>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</si>
  <si>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</si>
  <si>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</si>
  <si>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</si>
  <si>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</si>
  <si>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</si>
  <si>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</si>
  <si>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</si>
  <si>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</si>
  <si>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</si>
  <si>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</si>
  <si>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</si>
  <si>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</si>
  <si>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</si>
  <si>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</si>
  <si>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</si>
  <si>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</si>
  <si>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</si>
  <si>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</si>
  <si>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</si>
  <si>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</si>
  <si>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</si>
  <si>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</si>
  <si>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</si>
  <si>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</si>
  <si>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</si>
  <si>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</si>
  <si>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</si>
  <si>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</si>
  <si>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</si>
  <si>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</si>
  <si>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</si>
  <si>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</si>
  <si>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</si>
  <si>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</si>
  <si>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</si>
  <si>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</si>
  <si>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</si>
  <si>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</si>
  <si>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</si>
  <si>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</si>
  <si>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</si>
  <si>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</si>
  <si>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</si>
  <si>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</si>
  <si>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</si>
  <si>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</si>
  <si>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</si>
  <si>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</si>
  <si>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</si>
  <si>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</si>
  <si>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</si>
  <si>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</si>
  <si>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</si>
  <si>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</si>
  <si>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</si>
  <si>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</si>
  <si>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</si>
  <si>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</si>
  <si>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</si>
  <si>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</si>
  <si>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</si>
  <si>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</si>
  <si>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</si>
  <si>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</si>
  <si>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</si>
  <si>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</si>
  <si>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</si>
  <si>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</si>
  <si>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</si>
  <si>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</si>
  <si>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</si>
  <si>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</si>
  <si>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</si>
  <si>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</si>
  <si>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</si>
  <si>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</si>
  <si>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</si>
  <si>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</si>
  <si>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</si>
  <si>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</si>
  <si>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</si>
  <si>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</si>
  <si>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</si>
  <si>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</si>
  <si>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</si>
  <si>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</si>
  <si>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</si>
  <si>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</si>
  <si>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</si>
  <si>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</si>
  <si>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</si>
  <si>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</si>
  <si>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</si>
  <si>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</si>
  <si>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</si>
  <si>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</si>
  <si>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</si>
  <si>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</si>
  <si>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</si>
  <si>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</si>
  <si>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</si>
  <si>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</si>
  <si>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</si>
  <si>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</si>
  <si>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</si>
  <si>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</si>
  <si>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</si>
  <si>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</si>
  <si>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</si>
  <si>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</si>
  <si>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</si>
  <si>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</si>
  <si>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</si>
  <si>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</si>
  <si>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</si>
  <si>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</si>
  <si>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</si>
  <si>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</si>
  <si>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</si>
  <si>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</si>
  <si>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</si>
  <si>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</si>
  <si>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</si>
  <si>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</si>
  <si>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</si>
  <si>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</si>
  <si>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</si>
  <si>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</si>
  <si>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</si>
  <si>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</si>
  <si>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</si>
  <si>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</si>
  <si>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</si>
  <si>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</si>
  <si>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</si>
  <si>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</si>
  <si>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</si>
  <si>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</si>
  <si>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</si>
  <si>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</si>
  <si>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</si>
  <si>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</si>
  <si>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</si>
  <si>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</si>
  <si>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</si>
  <si>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</si>
  <si>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</si>
  <si>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</si>
  <si>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</si>
  <si>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</si>
  <si>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</si>
  <si>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</si>
  <si>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</si>
  <si>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</si>
  <si>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</si>
  <si>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</si>
  <si>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</si>
  <si>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</si>
  <si>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</si>
  <si>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</si>
  <si>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</si>
  <si>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</si>
  <si>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</si>
  <si>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</si>
  <si>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</si>
  <si>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</si>
  <si>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</si>
  <si>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</si>
  <si>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</si>
  <si>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</si>
  <si>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</si>
  <si>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</si>
  <si>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</si>
  <si>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</si>
  <si>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</si>
  <si>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</si>
  <si>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</si>
  <si>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</si>
  <si>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</si>
  <si>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</si>
  <si>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</si>
  <si>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</si>
  <si>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</si>
  <si>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</si>
  <si>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</si>
  <si>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</si>
  <si>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</si>
  <si>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</si>
  <si>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</si>
  <si>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</si>
  <si>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</si>
  <si>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</si>
  <si>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</si>
  <si>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</si>
  <si>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</si>
  <si>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</si>
  <si>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</si>
  <si>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</si>
  <si>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</si>
  <si>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</si>
  <si>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</si>
  <si>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</si>
  <si>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</si>
  <si>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</si>
  <si>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</si>
  <si>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</si>
  <si>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</si>
  <si>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</si>
  <si>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</si>
  <si>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</si>
  <si>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</si>
  <si>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</si>
  <si>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</si>
  <si>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</si>
  <si>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</si>
  <si>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</si>
  <si>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</si>
  <si>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</si>
  <si>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</si>
  <si>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</si>
  <si>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</si>
  <si>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</si>
  <si>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</si>
  <si>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</si>
  <si>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</si>
  <si>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</si>
  <si>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</si>
  <si>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</si>
  <si>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</si>
  <si>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</si>
  <si>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</si>
  <si>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</si>
  <si>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</si>
  <si>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</si>
  <si>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</si>
  <si>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</si>
  <si>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</si>
  <si>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</si>
  <si>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</si>
  <si>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</si>
  <si>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</si>
  <si>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</si>
  <si>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</si>
  <si>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</si>
  <si>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</si>
  <si>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</si>
  <si>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</si>
  <si>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</si>
  <si>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</si>
  <si>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</si>
  <si>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</si>
  <si>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</si>
  <si>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</si>
  <si>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</si>
  <si>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</si>
  <si>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</si>
  <si>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</si>
  <si>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</si>
  <si>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</si>
  <si>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</si>
  <si>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</si>
  <si>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</si>
  <si>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</si>
  <si>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</si>
  <si>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</si>
  <si>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</si>
  <si>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</si>
  <si>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</si>
  <si>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</si>
  <si>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</si>
  <si>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</si>
  <si>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</si>
  <si>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</si>
  <si>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</si>
  <si>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</si>
  <si>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</si>
  <si>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</si>
  <si>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</si>
  <si>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</si>
  <si>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</si>
  <si>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</si>
  <si>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</si>
  <si>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</si>
  <si>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</si>
  <si>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</si>
  <si>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</si>
  <si>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</si>
  <si>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</si>
  <si>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</si>
  <si>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</si>
  <si>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</si>
  <si>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</si>
  <si>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</si>
  <si>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</si>
  <si>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</si>
  <si>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</si>
  <si>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</si>
  <si>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</si>
  <si>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</si>
  <si>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</si>
  <si>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</si>
  <si>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</si>
  <si>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</si>
  <si>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</si>
  <si>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</si>
  <si>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</si>
  <si>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</si>
  <si>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</si>
  <si>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</si>
  <si>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</si>
  <si>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</si>
  <si>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</si>
  <si>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</si>
  <si>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</si>
  <si>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</si>
  <si>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</si>
  <si>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</si>
  <si>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</si>
  <si>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</si>
  <si>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</si>
  <si>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</si>
  <si>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</si>
  <si>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</si>
  <si>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</si>
  <si>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</si>
  <si>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</si>
  <si>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</si>
  <si>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</si>
  <si>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</si>
  <si>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</si>
  <si>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</si>
  <si>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</si>
  <si>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</si>
  <si>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</si>
  <si>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</si>
  <si>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</si>
  <si>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</si>
  <si>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</si>
  <si>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</si>
  <si>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</si>
  <si>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</si>
  <si>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</si>
  <si>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</si>
  <si>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</si>
  <si>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</si>
  <si>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</si>
  <si>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</si>
  <si>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</si>
  <si>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</si>
  <si>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</si>
  <si>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</si>
  <si>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</si>
  <si>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</si>
  <si>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</si>
  <si>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</si>
  <si>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</si>
  <si>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</si>
  <si>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</si>
  <si>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</si>
  <si>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</si>
  <si>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</si>
  <si>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</si>
  <si>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</si>
  <si>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</si>
  <si>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</si>
  <si>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</si>
  <si>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</si>
  <si>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</si>
  <si>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</si>
  <si>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</si>
  <si>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</si>
  <si>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</si>
  <si>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</si>
  <si>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</si>
  <si>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</si>
  <si>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</si>
  <si>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</si>
  <si>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</si>
  <si>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</si>
  <si>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</si>
  <si>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</si>
  <si>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</si>
  <si>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</si>
  <si>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</si>
  <si>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</si>
  <si>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</si>
  <si>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</si>
  <si>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</si>
  <si>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</si>
  <si>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</si>
  <si>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</si>
  <si>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</si>
  <si>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</si>
  <si>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</si>
  <si>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</si>
  <si>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</si>
  <si>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</si>
  <si>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</si>
  <si>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</si>
  <si>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</si>
  <si>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</si>
  <si>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</si>
  <si>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</si>
  <si>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</si>
  <si>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</si>
  <si>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</si>
  <si>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</si>
  <si>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</si>
  <si>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</si>
  <si>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</si>
  <si>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</si>
  <si>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</si>
  <si>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</si>
  <si>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</si>
  <si>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</si>
  <si>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</si>
  <si>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</si>
  <si>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</si>
  <si>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</si>
  <si>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</si>
  <si>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</si>
  <si>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</si>
  <si>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</si>
  <si>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</si>
  <si>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</si>
  <si>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</si>
  <si>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</si>
  <si>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</si>
  <si>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</si>
  <si>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</si>
  <si>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</si>
  <si>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</si>
  <si>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</si>
  <si>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</si>
  <si>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</si>
  <si>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</si>
  <si>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</si>
  <si>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</si>
  <si>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</si>
  <si>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</si>
  <si>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</si>
  <si>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</si>
  <si>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</si>
  <si>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</si>
  <si>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</si>
  <si>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</si>
  <si>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</si>
  <si>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</si>
  <si>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</si>
  <si>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</si>
  <si>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</si>
  <si>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</si>
  <si>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</si>
  <si>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</si>
  <si>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</si>
  <si>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</si>
  <si>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</si>
  <si>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</si>
  <si>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</si>
  <si>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</si>
  <si>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</si>
  <si>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</si>
  <si>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</si>
  <si>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</si>
  <si>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</si>
  <si>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</si>
  <si>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</si>
  <si>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</si>
  <si>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</si>
  <si>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</si>
  <si>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</si>
  <si>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</si>
  <si>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</si>
  <si>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</si>
  <si>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</si>
  <si>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</si>
  <si>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</si>
  <si>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</si>
  <si>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</si>
  <si>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</si>
  <si>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</si>
  <si>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</si>
  <si>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</si>
  <si>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</si>
  <si>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</si>
  <si>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</si>
  <si>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</si>
  <si>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</si>
  <si>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</si>
  <si>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</si>
  <si>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</si>
  <si>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</si>
  <si>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</si>
  <si>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</si>
  <si>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</si>
  <si>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</si>
  <si>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</si>
  <si>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</si>
  <si>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</si>
  <si>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</si>
  <si>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</si>
  <si>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</si>
  <si>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</si>
  <si>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</si>
  <si>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</si>
  <si>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</si>
  <si>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</si>
  <si>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</si>
  <si>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</si>
  <si>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</si>
  <si>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</si>
  <si>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</si>
  <si>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</si>
  <si>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</si>
  <si>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</si>
  <si>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</si>
  <si>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</si>
  <si>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</si>
  <si>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</si>
  <si>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</si>
  <si>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</si>
  <si>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</si>
  <si>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</si>
  <si>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</si>
  <si>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</si>
  <si>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</si>
  <si>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</si>
  <si>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</si>
  <si>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</si>
  <si>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</si>
  <si>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</si>
  <si>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</si>
  <si>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</si>
  <si>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</si>
  <si>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</si>
  <si>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</si>
  <si>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</si>
  <si>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</si>
  <si>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</si>
  <si>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</si>
  <si>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</si>
  <si>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</si>
  <si>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</si>
  <si>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</si>
  <si>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</si>
  <si>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</si>
  <si>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</si>
  <si>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</si>
  <si>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</si>
  <si>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</si>
  <si>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</si>
  <si>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</si>
  <si>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</si>
  <si>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</si>
  <si>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</si>
  <si>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</si>
  <si>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</si>
  <si>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</si>
  <si>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</si>
  <si>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</si>
  <si>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</si>
  <si>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</si>
  <si>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</si>
  <si>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</si>
  <si>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</si>
  <si>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</si>
  <si>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</si>
  <si>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</si>
  <si>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</si>
  <si>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</si>
  <si>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</si>
  <si>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</si>
  <si>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</si>
  <si>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</si>
  <si>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</si>
  <si>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</si>
  <si>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</si>
  <si>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</si>
  <si>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</si>
  <si>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</si>
  <si>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</si>
  <si>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</si>
  <si>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</si>
  <si>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</si>
  <si>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</si>
  <si>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</si>
  <si>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</si>
  <si>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</si>
  <si>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</si>
  <si>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</si>
  <si>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</si>
  <si>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</si>
  <si>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</si>
  <si>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</si>
  <si>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</si>
  <si>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</si>
  <si>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</si>
  <si>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</si>
  <si>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</si>
  <si>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</si>
  <si>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</si>
  <si>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</si>
  <si>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</si>
  <si>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</si>
  <si>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</si>
  <si>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</si>
  <si>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</si>
  <si>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</si>
  <si>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</si>
  <si>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</si>
  <si>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</si>
  <si>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</si>
  <si>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</si>
  <si>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</si>
  <si>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</si>
  <si>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</si>
  <si>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</si>
  <si>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</si>
  <si>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</si>
  <si>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</si>
  <si>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</si>
  <si>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</si>
  <si>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</si>
  <si>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</si>
  <si>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</si>
  <si>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</si>
  <si>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</si>
  <si>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</si>
  <si>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</si>
  <si>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</si>
  <si>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</si>
  <si>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</si>
  <si>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</si>
  <si>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</si>
  <si>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</si>
  <si>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</si>
  <si>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</si>
  <si>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</si>
  <si>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</si>
  <si>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</si>
  <si>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</si>
  <si>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</si>
  <si>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</si>
  <si>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</si>
  <si>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</si>
  <si>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</si>
  <si>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</si>
  <si>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</si>
  <si>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</si>
  <si>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</si>
  <si>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</si>
  <si>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</si>
  <si>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</si>
  <si>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</si>
  <si>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</si>
  <si>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</si>
  <si>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</si>
  <si>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</si>
  <si>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</si>
  <si>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</si>
  <si>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</si>
  <si>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</si>
  <si>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</si>
  <si>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</si>
  <si>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</si>
  <si>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</si>
  <si>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</si>
  <si>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</si>
  <si>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</si>
  <si>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</si>
  <si>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</si>
  <si>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</si>
  <si>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</si>
  <si>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</si>
  <si>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</si>
  <si>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</si>
  <si>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</si>
  <si>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</si>
  <si>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</si>
  <si>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</si>
  <si>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</si>
  <si>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</si>
  <si>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</si>
  <si>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</si>
  <si>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</si>
  <si>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</si>
  <si>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</si>
  <si>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</si>
  <si>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</si>
  <si>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</si>
  <si>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</si>
  <si>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</si>
  <si>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</si>
  <si>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</si>
  <si>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</si>
  <si>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</si>
  <si>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</si>
  <si>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</si>
  <si>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</si>
  <si>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</si>
  <si>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</si>
  <si>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</si>
  <si>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</si>
  <si>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</si>
  <si>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</si>
  <si>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</si>
  <si>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</si>
  <si>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</si>
  <si>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</si>
  <si>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</si>
  <si>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</si>
  <si>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</si>
  <si>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</si>
  <si>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</si>
  <si>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</si>
  <si>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</si>
  <si>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</si>
  <si>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</si>
  <si>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</si>
  <si>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</si>
  <si>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</si>
  <si>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</si>
  <si>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</si>
  <si>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</si>
  <si>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</si>
  <si>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</si>
  <si>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</si>
  <si>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</si>
  <si>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</si>
  <si>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</si>
  <si>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</si>
  <si>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</si>
  <si>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</si>
  <si>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</si>
  <si>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</si>
  <si>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</si>
  <si>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</si>
  <si>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</si>
  <si>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</si>
  <si>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</si>
  <si>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</si>
  <si>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</si>
  <si>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</si>
  <si>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</si>
  <si>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</si>
  <si>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</si>
  <si>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</si>
  <si>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</si>
  <si>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</si>
  <si>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</si>
  <si>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</si>
  <si>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</si>
  <si>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</si>
  <si>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</si>
  <si>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</si>
  <si>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</si>
  <si>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</si>
  <si>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</si>
  <si>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</si>
  <si>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</si>
  <si>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</si>
  <si>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</si>
  <si>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</si>
  <si>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</si>
  <si>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</si>
  <si>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</si>
  <si>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</si>
  <si>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</si>
  <si>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</si>
  <si>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</si>
  <si>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</si>
  <si>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</si>
  <si>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</si>
  <si>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</si>
  <si>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</si>
  <si>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</si>
  <si>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</si>
  <si>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</si>
  <si>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</si>
  <si>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</si>
  <si>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</si>
  <si>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</si>
  <si>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</si>
  <si>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</si>
  <si>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</si>
  <si>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</si>
  <si>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</si>
  <si>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</si>
  <si>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</si>
  <si>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</si>
  <si>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</si>
  <si>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</si>
  <si>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</si>
  <si>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</si>
  <si>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</si>
  <si>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</si>
  <si>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</si>
  <si>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</si>
  <si>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</si>
  <si>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</si>
  <si>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</si>
  <si>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</si>
  <si>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</si>
  <si>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</si>
  <si>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</si>
  <si>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</si>
  <si>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</si>
  <si>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</si>
  <si>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</si>
  <si>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</si>
  <si>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</si>
  <si>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</si>
  <si>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</si>
  <si>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</si>
  <si>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</si>
  <si>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</si>
  <si>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</si>
  <si>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</si>
  <si>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</si>
  <si>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</si>
  <si>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</si>
  <si>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</si>
  <si>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</si>
  <si>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</si>
  <si>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</si>
  <si>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</si>
  <si>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</si>
  <si>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</si>
  <si>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</si>
  <si>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</si>
  <si>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</si>
  <si>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</si>
  <si>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</si>
  <si>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</si>
  <si>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</si>
  <si>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</si>
  <si>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</si>
  <si>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</si>
  <si>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</si>
  <si>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</si>
  <si>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</si>
  <si>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</si>
  <si>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</si>
  <si>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</si>
  <si>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</si>
  <si>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</si>
  <si>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</si>
  <si>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</si>
  <si>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</si>
  <si>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</si>
  <si>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</si>
  <si>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</si>
  <si>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</si>
  <si>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</si>
  <si>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</si>
  <si>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</si>
  <si>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</si>
  <si>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</si>
  <si>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</si>
  <si>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</si>
  <si>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</si>
  <si>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</si>
  <si>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</si>
  <si>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</si>
  <si>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</si>
  <si>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</si>
  <si>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</si>
  <si>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</si>
  <si>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</si>
  <si>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</si>
  <si>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</si>
  <si>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</si>
  <si>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</si>
  <si>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</si>
  <si>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</si>
  <si>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</si>
  <si>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</si>
  <si>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</si>
  <si>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</si>
  <si>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</si>
  <si>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</si>
  <si>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</si>
  <si>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</si>
  <si>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</si>
  <si>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</si>
  <si>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</si>
  <si>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</si>
  <si>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</si>
  <si>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</si>
  <si>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</si>
  <si>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</si>
  <si>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</si>
  <si>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</si>
  <si>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</si>
  <si>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</si>
  <si>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</si>
  <si>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</si>
  <si>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</si>
  <si>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</si>
  <si>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</si>
  <si>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</si>
  <si>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</si>
  <si>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</si>
  <si>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</si>
  <si>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</si>
  <si>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</si>
  <si>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</si>
  <si>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</si>
  <si>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</si>
  <si>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</si>
  <si>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</si>
  <si>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</si>
  <si>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</si>
  <si>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</si>
  <si>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</si>
  <si>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</si>
  <si>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</si>
  <si>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</si>
  <si>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</si>
  <si>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</si>
  <si>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</si>
  <si>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</si>
  <si>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</si>
  <si>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</si>
  <si>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</si>
  <si>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</si>
  <si>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</si>
  <si>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</si>
  <si>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</si>
  <si>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</si>
  <si>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</si>
  <si>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</si>
  <si>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</si>
  <si>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</si>
  <si>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</si>
  <si>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</si>
  <si>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</si>
  <si>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</si>
  <si>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</si>
  <si>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</si>
  <si>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</si>
  <si>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</si>
  <si>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</si>
  <si>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</si>
  <si>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</si>
  <si>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</si>
  <si>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</si>
  <si>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</si>
  <si>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</si>
  <si>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</si>
  <si>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</si>
  <si>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</si>
  <si>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</si>
  <si>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</si>
  <si>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</si>
  <si>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</si>
  <si>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</si>
  <si>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</si>
  <si>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</si>
  <si>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</si>
  <si>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</si>
  <si>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</si>
  <si>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</si>
  <si>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</si>
  <si>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</si>
  <si>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</si>
  <si>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</si>
  <si>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</si>
  <si>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</si>
  <si>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</si>
  <si>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</si>
  <si>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</si>
  <si>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</si>
  <si>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</si>
  <si>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</si>
  <si>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</si>
  <si>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</si>
  <si>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</si>
  <si>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</si>
  <si>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</si>
  <si>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</si>
  <si>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</si>
  <si>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</si>
  <si>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</si>
  <si>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</si>
  <si>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</si>
  <si>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</si>
  <si>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</si>
  <si>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</si>
  <si>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</si>
  <si>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</si>
  <si>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</si>
  <si>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</si>
  <si>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</si>
  <si>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</si>
  <si>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</si>
  <si>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</si>
  <si>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</si>
  <si>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</si>
  <si>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</si>
  <si>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</si>
  <si>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</si>
  <si>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</si>
  <si>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</si>
  <si>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</si>
  <si>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</si>
  <si>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</si>
  <si>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</si>
  <si>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</si>
  <si>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</si>
  <si>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</si>
  <si>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</si>
  <si>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</si>
  <si>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</si>
  <si>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</si>
  <si>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</si>
  <si>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</si>
  <si>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</si>
  <si>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</si>
  <si>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</si>
  <si>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</si>
  <si>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</si>
  <si>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</si>
  <si>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</si>
  <si>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</si>
  <si>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</si>
  <si>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</si>
  <si>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</si>
  <si>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</si>
  <si>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</si>
  <si>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</si>
  <si>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</si>
  <si>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</si>
  <si>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</si>
  <si>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</si>
  <si>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</si>
  <si>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</si>
  <si>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</si>
  <si>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</si>
  <si>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</si>
  <si>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</si>
  <si>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</si>
  <si>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</si>
  <si>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</si>
  <si>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</si>
  <si>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</si>
  <si>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</si>
  <si>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</si>
  <si>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</si>
  <si>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</si>
  <si>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</si>
  <si>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</si>
  <si>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</si>
  <si>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</si>
  <si>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</si>
  <si>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</si>
  <si>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</si>
  <si>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</si>
  <si>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</si>
  <si>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</si>
  <si>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</si>
  <si>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</si>
  <si>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</si>
  <si>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</si>
  <si>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</si>
  <si>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</si>
  <si>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</si>
  <si>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</si>
  <si>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</si>
  <si>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</si>
  <si>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</si>
  <si>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</si>
  <si>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</si>
  <si>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</si>
  <si>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</si>
  <si>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</si>
  <si>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</si>
  <si>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</si>
  <si>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</si>
  <si>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</si>
  <si>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</si>
  <si>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</si>
  <si>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</si>
  <si>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</si>
  <si>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</si>
  <si>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</si>
  <si>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</si>
  <si>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</si>
  <si>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</si>
  <si>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</si>
  <si>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</si>
  <si>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</si>
  <si>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</si>
  <si>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</si>
  <si>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</si>
  <si>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</si>
  <si>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</si>
  <si>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</si>
  <si>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</si>
  <si>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</si>
  <si>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</si>
  <si>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</si>
  <si>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</si>
  <si>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</si>
  <si>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</si>
  <si>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</si>
  <si>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</si>
  <si>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</si>
  <si>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</si>
  <si>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</si>
  <si>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</si>
  <si>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</si>
  <si>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</si>
  <si>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</si>
  <si>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</si>
  <si>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</si>
  <si>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</si>
  <si>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</si>
  <si>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</si>
  <si>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</si>
  <si>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</si>
  <si>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</si>
  <si>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</si>
  <si>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</si>
  <si>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</si>
  <si>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</si>
  <si>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</si>
  <si>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</si>
  <si>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</si>
  <si>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</si>
  <si>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</si>
  <si>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</si>
  <si>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</si>
  <si>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</si>
  <si>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</si>
  <si>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</si>
  <si>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</si>
  <si>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</si>
  <si>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</si>
  <si>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</si>
  <si>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</si>
  <si>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</si>
  <si>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</si>
  <si>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</si>
  <si>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</si>
  <si>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</si>
  <si>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</si>
  <si>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</si>
  <si>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</si>
  <si>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</si>
  <si>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</si>
  <si>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</si>
  <si>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</si>
  <si>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</si>
  <si>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</si>
  <si>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</si>
  <si>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</si>
  <si>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</si>
  <si>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</si>
  <si>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</si>
  <si>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</si>
  <si>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</si>
  <si>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</si>
  <si>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</si>
  <si>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</si>
  <si>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</si>
  <si>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</si>
  <si>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</si>
  <si>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</si>
  <si>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</si>
  <si>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</si>
  <si>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</si>
  <si>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</si>
  <si>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</si>
  <si>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</si>
  <si>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</si>
  <si>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</si>
  <si>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</si>
  <si>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</si>
  <si>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</si>
  <si>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</si>
  <si>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</si>
  <si>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</si>
  <si>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</si>
  <si>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</si>
  <si>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</si>
  <si>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</si>
  <si>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</si>
  <si>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</si>
  <si>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</si>
  <si>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</si>
  <si>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</si>
  <si>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</si>
  <si>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</si>
  <si>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</si>
  <si>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</si>
  <si>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</si>
  <si>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</si>
  <si>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</si>
  <si>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</si>
  <si>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</si>
  <si>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</si>
  <si>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</si>
  <si>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</si>
  <si>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</si>
  <si>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</si>
  <si>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</si>
  <si>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</si>
  <si>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</si>
  <si>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</si>
  <si>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</si>
  <si>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</si>
  <si>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</si>
  <si>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</si>
  <si>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</si>
  <si>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</si>
  <si>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</si>
  <si>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</si>
  <si>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</si>
  <si>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</si>
  <si>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</si>
  <si>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</si>
  <si>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</si>
  <si>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</si>
  <si>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</si>
  <si>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</si>
  <si>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</si>
  <si>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</si>
  <si>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</si>
  <si>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</si>
  <si>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</si>
  <si>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</si>
  <si>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</si>
  <si>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</si>
  <si>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</si>
  <si>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</si>
  <si>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</si>
  <si>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</si>
  <si>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</si>
  <si>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</si>
  <si>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</si>
  <si>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</si>
  <si>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</si>
  <si>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</si>
  <si>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</si>
  <si>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</si>
  <si>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</si>
  <si>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</si>
  <si>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</si>
  <si>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</si>
  <si>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</si>
  <si>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</si>
  <si>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</si>
  <si>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</si>
  <si>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</si>
  <si>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</si>
  <si>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</si>
  <si>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</si>
  <si>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</si>
  <si>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</si>
  <si>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</si>
  <si>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</si>
  <si>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</si>
  <si>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</si>
  <si>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</si>
  <si>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</si>
  <si>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</si>
  <si>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</si>
  <si>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</si>
  <si>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</si>
  <si>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</si>
  <si>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</si>
  <si>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</si>
  <si>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</si>
  <si>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</si>
  <si>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</si>
  <si>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</si>
  <si>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</si>
  <si>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</si>
  <si>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</si>
  <si>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</si>
  <si>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</si>
  <si>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</si>
  <si>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</si>
  <si>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</si>
  <si>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</si>
  <si>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</si>
  <si>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</si>
  <si>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</si>
  <si>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</si>
  <si>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</si>
  <si>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</si>
  <si>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</si>
  <si>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</si>
  <si>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</si>
  <si>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</si>
  <si>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</si>
  <si>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</si>
  <si>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</si>
  <si>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</si>
  <si>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</si>
  <si>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</si>
  <si>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</si>
  <si>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</si>
  <si>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</si>
  <si>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</si>
  <si>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</si>
  <si>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</si>
  <si>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</si>
  <si>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</si>
  <si>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</si>
  <si>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</si>
  <si>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</si>
  <si>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</si>
  <si>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</si>
  <si>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</si>
  <si>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</si>
  <si>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</si>
  <si>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</si>
  <si>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</si>
  <si>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</si>
  <si>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</si>
  <si>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</si>
  <si>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</si>
  <si>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</si>
  <si>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</si>
  <si>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</si>
  <si>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</si>
  <si>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</si>
  <si>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</si>
  <si>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</si>
  <si>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</si>
  <si>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</si>
  <si>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</si>
  <si>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</si>
  <si>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</si>
  <si>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</si>
  <si>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</si>
  <si>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</si>
  <si>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</si>
  <si>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</si>
  <si>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</si>
  <si>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</si>
  <si>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</si>
  <si>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</si>
  <si>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</si>
  <si>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</si>
  <si>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</si>
  <si>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</si>
  <si>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</si>
  <si>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</si>
  <si>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</si>
  <si>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</si>
  <si>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</si>
  <si>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</si>
  <si>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</si>
  <si>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</si>
  <si>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</si>
  <si>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</si>
  <si>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</si>
  <si>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</si>
  <si>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</si>
  <si>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</si>
  <si>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</si>
  <si>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</si>
  <si>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</si>
  <si>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</si>
  <si>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</si>
  <si>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</si>
  <si>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</si>
  <si>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</si>
  <si>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</si>
  <si>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</si>
  <si>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</si>
  <si>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</si>
  <si>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</si>
  <si>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</si>
  <si>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</si>
  <si>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</si>
  <si>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</si>
  <si>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</si>
  <si>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</si>
  <si>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</si>
  <si>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</si>
  <si>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</si>
  <si>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</si>
  <si>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</si>
  <si>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</si>
  <si>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</si>
  <si>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</si>
  <si>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</si>
  <si>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</si>
  <si>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</si>
  <si>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</si>
  <si>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</si>
  <si>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</si>
  <si>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</si>
  <si>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</si>
  <si>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</si>
  <si>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</si>
  <si>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</si>
  <si>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</si>
  <si>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</si>
  <si>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</si>
  <si>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</si>
  <si>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</si>
  <si>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</si>
  <si>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</si>
  <si>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</si>
  <si>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</si>
  <si>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</si>
  <si>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</si>
  <si>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</si>
  <si>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</si>
  <si>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</si>
  <si>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</si>
  <si>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</si>
  <si>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</si>
  <si>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</si>
  <si>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</si>
  <si>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</si>
  <si>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</si>
  <si>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</si>
  <si>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</si>
  <si>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</si>
  <si>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</si>
  <si>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</si>
  <si>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</si>
  <si>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</si>
  <si>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</si>
  <si>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</si>
  <si>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</si>
  <si>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</si>
  <si>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</si>
  <si>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</si>
  <si>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</si>
  <si>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</si>
  <si>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</si>
  <si>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</si>
  <si>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</si>
  <si>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</si>
  <si>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</si>
  <si>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</si>
  <si>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</si>
  <si>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</si>
  <si>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</si>
  <si>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</si>
  <si>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</si>
  <si>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</si>
  <si>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</si>
  <si>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</si>
  <si>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</si>
  <si>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</si>
  <si>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</si>
  <si>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</si>
  <si>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</si>
  <si>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</si>
  <si>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</si>
  <si>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</si>
  <si>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</si>
  <si>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</si>
  <si>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</si>
  <si>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</si>
  <si>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</si>
  <si>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</si>
  <si>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</si>
  <si>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</si>
  <si>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</si>
  <si>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</si>
  <si>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</si>
  <si>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</si>
  <si>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</si>
  <si>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</si>
  <si>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</si>
  <si>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</si>
  <si>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</si>
  <si>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</si>
  <si>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</si>
  <si>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</si>
  <si>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</si>
  <si>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</si>
  <si>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</si>
  <si>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</si>
  <si>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</si>
  <si>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</si>
  <si>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</si>
  <si>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</si>
  <si>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</si>
  <si>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</si>
  <si>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</si>
  <si>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</si>
  <si>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</si>
  <si>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</si>
  <si>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</si>
  <si>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</si>
  <si>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</si>
  <si>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</si>
  <si>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</si>
  <si>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</si>
  <si>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</si>
  <si>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</si>
  <si>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</si>
  <si>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</si>
  <si>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</si>
  <si>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</si>
  <si>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</si>
  <si>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</si>
  <si>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</si>
  <si>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</si>
  <si>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</si>
  <si>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</si>
  <si>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</si>
  <si>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</si>
  <si>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</si>
  <si>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</si>
  <si>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</si>
  <si>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</si>
  <si>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</si>
  <si>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</si>
  <si>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</si>
  <si>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</si>
  <si>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</si>
  <si>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</si>
  <si>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</si>
  <si>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</si>
  <si>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</si>
  <si>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</si>
  <si>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</si>
  <si>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</si>
  <si>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</si>
  <si>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</si>
  <si>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</si>
  <si>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</si>
  <si>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</si>
  <si>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</si>
  <si>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</si>
  <si>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</si>
  <si>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</si>
  <si>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</si>
  <si>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</si>
  <si>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</si>
  <si>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</si>
  <si>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</si>
  <si>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</si>
  <si>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</si>
  <si>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</si>
  <si>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</si>
  <si>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</si>
  <si>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</si>
  <si>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</si>
  <si>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</si>
  <si>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</si>
  <si>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</si>
  <si>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</si>
  <si>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</si>
  <si>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</si>
  <si>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</si>
  <si>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</si>
  <si>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</si>
  <si>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</si>
  <si>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</si>
  <si>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</si>
  <si>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</si>
  <si>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</si>
  <si>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</si>
  <si>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</si>
  <si>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</si>
  <si>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</si>
  <si>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</si>
  <si>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</si>
  <si>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</si>
  <si>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</si>
  <si>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</si>
  <si>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</si>
  <si>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</si>
  <si>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</si>
  <si>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</si>
  <si>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</si>
  <si>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</si>
  <si>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</si>
  <si>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</si>
  <si>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</si>
  <si>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</si>
  <si>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</si>
  <si>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</si>
  <si>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</si>
  <si>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</si>
  <si>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</si>
  <si>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</si>
  <si>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</si>
  <si>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</si>
  <si>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</si>
  <si>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</si>
  <si>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</si>
  <si>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</si>
  <si>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</si>
  <si>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</si>
  <si>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</si>
  <si>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</si>
  <si>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</si>
  <si>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</si>
  <si>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</si>
  <si>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</si>
  <si>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</si>
  <si>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</si>
  <si>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</si>
  <si>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</si>
  <si>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</si>
  <si>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</si>
  <si>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</si>
  <si>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</si>
  <si>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</si>
  <si>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</si>
  <si>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</si>
  <si>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</si>
  <si>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</si>
  <si>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</si>
  <si>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</si>
  <si>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</si>
  <si>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</si>
  <si>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</si>
  <si>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</si>
  <si>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</si>
  <si>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</si>
  <si>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</si>
  <si>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</si>
  <si>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</si>
  <si>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</si>
  <si>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</si>
  <si>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</si>
  <si>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</si>
  <si>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</si>
  <si>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</si>
  <si>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</si>
  <si>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</si>
  <si>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</si>
  <si>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</si>
  <si>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</si>
  <si>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</si>
  <si>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</si>
  <si>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</si>
  <si>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</si>
  <si>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</si>
  <si>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</si>
  <si>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</si>
  <si>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</si>
  <si>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</si>
  <si>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</si>
  <si>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</si>
  <si>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</si>
  <si>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</si>
  <si>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</si>
  <si>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</si>
  <si>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</si>
  <si>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</si>
  <si>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</si>
  <si>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</si>
  <si>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</si>
  <si>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</si>
  <si>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</si>
  <si>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</si>
  <si>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</si>
  <si>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</si>
  <si>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</si>
  <si>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</si>
  <si>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</si>
  <si>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</si>
  <si>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</si>
  <si>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</si>
  <si>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</si>
  <si>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</si>
  <si>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</si>
  <si>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</si>
  <si>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</si>
  <si>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</si>
  <si>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</si>
  <si>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</si>
  <si>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</si>
  <si>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</si>
  <si>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</si>
  <si>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</si>
  <si>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</si>
  <si>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</si>
  <si>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</si>
  <si>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</si>
  <si>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</si>
  <si>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</si>
  <si>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</si>
  <si>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</si>
  <si>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</si>
  <si>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</si>
  <si>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</si>
  <si>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</si>
  <si>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</si>
  <si>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</si>
  <si>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</si>
  <si>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</si>
  <si>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</si>
  <si>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</si>
  <si>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</si>
  <si>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</si>
  <si>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</si>
  <si>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</si>
  <si>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</si>
  <si>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</si>
  <si>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</si>
  <si>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</si>
  <si>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</si>
  <si>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</si>
  <si>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</si>
  <si>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</si>
  <si>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</si>
  <si>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</si>
  <si>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</si>
  <si>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</si>
  <si>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</si>
  <si>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</si>
  <si>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</si>
  <si>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</si>
  <si>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</si>
  <si>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</si>
  <si>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</si>
  <si>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</si>
  <si>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</si>
  <si>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</si>
  <si>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</si>
  <si>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</si>
  <si>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</si>
  <si>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</si>
  <si>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</si>
  <si>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</si>
  <si>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</si>
  <si>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</si>
  <si>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</si>
  <si>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</si>
  <si>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</si>
  <si>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</si>
  <si>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</si>
  <si>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</si>
  <si>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</si>
  <si>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</si>
  <si>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</si>
  <si>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</si>
  <si>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</si>
  <si>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</si>
  <si>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</si>
  <si>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</si>
  <si>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</si>
  <si>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</si>
  <si>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</si>
  <si>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</si>
  <si>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</si>
  <si>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</si>
  <si>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</si>
  <si>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</si>
  <si>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</si>
  <si>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</si>
  <si>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</si>
  <si>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</si>
  <si>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</si>
  <si>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</si>
  <si>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</si>
  <si>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</si>
  <si>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</si>
  <si>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</si>
  <si>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</si>
  <si>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</si>
  <si>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</si>
  <si>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</si>
  <si>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</si>
  <si>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</si>
  <si>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</si>
  <si>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</si>
  <si>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</si>
  <si>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</si>
  <si>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</si>
  <si>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</si>
  <si>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</si>
  <si>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</si>
  <si>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</si>
  <si>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</si>
  <si>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</si>
  <si>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</si>
  <si>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</si>
  <si>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</si>
  <si>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</si>
  <si>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</si>
  <si>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</si>
  <si>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</si>
  <si>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</si>
  <si>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</si>
  <si>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</si>
  <si>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</si>
  <si>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</si>
  <si>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</si>
  <si>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</si>
  <si>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</si>
  <si>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</si>
  <si>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</si>
  <si>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</si>
  <si>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</si>
  <si>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</si>
  <si>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</si>
  <si>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</si>
  <si>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</si>
  <si>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</si>
  <si>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</si>
  <si>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</si>
  <si>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</si>
  <si>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</si>
  <si>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</si>
  <si>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</si>
  <si>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</si>
  <si>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</si>
  <si>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</si>
  <si>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</si>
  <si>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</si>
  <si>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</si>
  <si>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</si>
  <si>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</si>
  <si>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</si>
  <si>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</si>
  <si>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</si>
  <si>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</si>
  <si>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</si>
  <si>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</si>
  <si>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</si>
  <si>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</si>
  <si>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</si>
  <si>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</si>
  <si>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</si>
  <si>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</si>
  <si>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</si>
  <si>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</si>
  <si>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</si>
  <si>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</si>
  <si>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</si>
  <si>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</si>
  <si>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</si>
  <si>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</si>
  <si>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</si>
  <si>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</si>
  <si>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</si>
  <si>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</si>
  <si>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</si>
  <si>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</si>
  <si>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</si>
  <si>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</si>
  <si>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</si>
  <si>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</si>
  <si>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</si>
  <si>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</si>
  <si>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</si>
  <si>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</si>
  <si>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</si>
  <si>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</si>
  <si>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</si>
  <si>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</si>
  <si>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</si>
  <si>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</si>
  <si>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</si>
  <si>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</si>
  <si>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</si>
  <si>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</si>
  <si>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</si>
  <si>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</si>
  <si>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</si>
  <si>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</si>
  <si>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</si>
  <si>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</si>
  <si>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</si>
  <si>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</si>
  <si>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</si>
  <si>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</si>
  <si>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</si>
  <si>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</si>
  <si>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</si>
  <si>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</si>
  <si>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</si>
  <si>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</si>
  <si>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</si>
  <si>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</si>
  <si>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</si>
  <si>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</si>
  <si>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</si>
  <si>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</si>
  <si>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</si>
  <si>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</si>
  <si>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</si>
  <si>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</si>
  <si>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</si>
  <si>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</si>
  <si>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</si>
  <si>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</si>
  <si>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</si>
  <si>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</si>
  <si>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</si>
  <si>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</si>
  <si>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</si>
  <si>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</si>
  <si>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</si>
  <si>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</si>
  <si>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</si>
  <si>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</si>
  <si>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</si>
  <si>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</si>
  <si>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</si>
  <si>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</si>
  <si>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</si>
  <si>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</si>
  <si>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</si>
  <si>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</si>
  <si>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</si>
  <si>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</si>
  <si>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</si>
  <si>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</si>
  <si>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</si>
  <si>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</si>
  <si>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</si>
  <si>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</si>
  <si>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</si>
  <si>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</si>
  <si>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</si>
  <si>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</si>
  <si>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</si>
  <si>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</si>
  <si>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</si>
  <si>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</si>
  <si>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</si>
  <si>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</si>
  <si>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</si>
  <si>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</si>
  <si>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</si>
  <si>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</si>
  <si>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</si>
  <si>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</si>
  <si>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</si>
  <si>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</si>
  <si>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</si>
  <si>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</si>
  <si>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</si>
  <si>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</si>
  <si>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</si>
  <si>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</si>
  <si>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</si>
  <si>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</si>
  <si>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</si>
  <si>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</si>
  <si>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</si>
  <si>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</si>
  <si>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</si>
  <si>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</si>
  <si>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</si>
  <si>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</si>
  <si>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</si>
  <si>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</si>
  <si>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</si>
  <si>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</si>
  <si>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</si>
  <si>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</si>
  <si>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</si>
  <si>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</si>
  <si>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</si>
  <si>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</si>
  <si>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</si>
  <si>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</si>
  <si>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</si>
  <si>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</si>
  <si>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</si>
  <si>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</si>
  <si>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</si>
  <si>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</si>
  <si>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</si>
  <si>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</si>
  <si>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</si>
  <si>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</si>
  <si>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</si>
  <si>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</si>
  <si>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</si>
  <si>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</si>
  <si>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</si>
  <si>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</si>
  <si>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</si>
  <si>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</si>
  <si>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</si>
  <si>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</si>
  <si>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</si>
  <si>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</si>
  <si>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</si>
  <si>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</si>
  <si>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</si>
  <si>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</si>
  <si>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</si>
  <si>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</si>
  <si>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</si>
  <si>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</si>
  <si>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</si>
  <si>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</si>
  <si>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</si>
  <si>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</si>
  <si>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</si>
  <si>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</si>
  <si>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</si>
  <si>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</si>
  <si>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</si>
  <si>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</si>
  <si>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</si>
  <si>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</si>
  <si>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</si>
  <si>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</si>
  <si>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</si>
  <si>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</si>
  <si>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</si>
  <si>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</si>
  <si>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</si>
  <si>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</si>
  <si>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</si>
  <si>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</si>
  <si>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</si>
  <si>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</si>
  <si>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</si>
  <si>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</si>
  <si>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</si>
  <si>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</si>
  <si>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</si>
  <si>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</si>
  <si>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</si>
  <si>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</si>
  <si>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</si>
  <si>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</si>
  <si>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</si>
  <si>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</si>
  <si>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</si>
  <si>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</si>
  <si>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</si>
  <si>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</si>
  <si>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</si>
  <si>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</si>
  <si>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</si>
  <si>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</si>
  <si>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</si>
  <si>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</si>
  <si>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</si>
  <si>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</si>
  <si>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</si>
  <si>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</si>
  <si>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</si>
  <si>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</si>
  <si>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</si>
  <si>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</si>
  <si>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</si>
  <si>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</si>
  <si>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</si>
  <si>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</si>
  <si>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</si>
  <si>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</si>
  <si>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</si>
  <si>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</si>
  <si>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</si>
  <si>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</si>
  <si>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</si>
  <si>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</si>
  <si>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</si>
  <si>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</si>
  <si>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</si>
  <si>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</si>
  <si>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</si>
  <si>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</si>
  <si>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</si>
  <si>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</si>
  <si>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</si>
  <si>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</si>
  <si>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</si>
  <si>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</si>
  <si>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</si>
  <si>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</si>
  <si>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</si>
  <si>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</si>
  <si>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</si>
  <si>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</si>
  <si>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</si>
  <si>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</si>
  <si>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</si>
  <si>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</si>
  <si>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</si>
  <si>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</si>
  <si>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</si>
  <si>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</si>
  <si>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</si>
  <si>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</si>
  <si>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</si>
  <si>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</si>
  <si>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</si>
  <si>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</si>
  <si>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</si>
  <si>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</si>
  <si>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</si>
  <si>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</si>
  <si>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</si>
  <si>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</si>
  <si>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</si>
  <si>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</si>
  <si>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</si>
  <si>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</si>
  <si>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</si>
  <si>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</si>
  <si>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</si>
  <si>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</si>
  <si>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</si>
  <si>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</si>
  <si>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</si>
  <si>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</si>
  <si>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</si>
  <si>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</si>
  <si>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</si>
  <si>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</si>
  <si>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</si>
  <si>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</si>
  <si>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</si>
  <si>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</si>
  <si>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</si>
  <si>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</si>
  <si>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</si>
  <si>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</si>
  <si>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</si>
  <si>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</si>
  <si>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</si>
  <si>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</si>
  <si>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</si>
  <si>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</si>
  <si>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</si>
  <si>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</si>
  <si>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</si>
  <si>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</si>
  <si>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</si>
  <si>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</si>
  <si>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</si>
  <si>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</si>
  <si>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</si>
  <si>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</si>
  <si>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</si>
  <si>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</si>
  <si>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</si>
  <si>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</si>
  <si>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</si>
  <si>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</si>
  <si>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</si>
  <si>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</si>
  <si>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</si>
  <si>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</si>
  <si>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</si>
  <si>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</si>
  <si>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</si>
  <si>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</si>
  <si>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</si>
  <si>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</si>
  <si>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</si>
  <si>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</si>
  <si>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</si>
  <si>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</si>
  <si>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</si>
  <si>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</si>
  <si>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</si>
  <si>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</si>
  <si>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</si>
  <si>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</si>
  <si>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</si>
  <si>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</si>
  <si>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</si>
  <si>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</si>
  <si>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</si>
  <si>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</si>
  <si>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</si>
  <si>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</si>
  <si>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</si>
  <si>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</si>
  <si>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</si>
  <si>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</si>
  <si>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</si>
  <si>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</si>
  <si>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</si>
  <si>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</si>
  <si>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</si>
  <si>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</si>
  <si>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</si>
  <si>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</si>
  <si>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</si>
  <si>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</si>
  <si>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</si>
  <si>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</si>
  <si>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</si>
  <si>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</si>
  <si>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</si>
  <si>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</si>
  <si>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</si>
  <si>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</si>
  <si>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</si>
  <si>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</si>
  <si>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</si>
  <si>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</si>
  <si>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</si>
  <si>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</si>
  <si>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</si>
  <si>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</si>
  <si>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</si>
  <si>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</si>
  <si>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</si>
  <si>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</si>
  <si>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</si>
  <si>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</si>
  <si>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</si>
  <si>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</si>
  <si>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</si>
  <si>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</si>
  <si>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</si>
  <si>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</si>
  <si>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</si>
  <si>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</si>
  <si>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</si>
  <si>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</si>
  <si>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</si>
  <si>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</si>
  <si>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</si>
  <si>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</si>
  <si>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</si>
  <si>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</si>
  <si>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</si>
  <si>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</si>
  <si>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</si>
  <si>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</si>
  <si>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</si>
  <si>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</si>
  <si>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</si>
  <si>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</si>
  <si>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</si>
  <si>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</si>
  <si>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</si>
  <si>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</si>
  <si>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</si>
  <si>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</si>
  <si>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</si>
  <si>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</si>
  <si>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</si>
  <si>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</si>
  <si>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</si>
  <si>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</si>
  <si>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</si>
  <si>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</si>
  <si>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</si>
  <si>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</si>
  <si>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</si>
  <si>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</si>
  <si>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</si>
  <si>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</si>
  <si>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</si>
  <si>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</si>
  <si>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</si>
  <si>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</si>
  <si>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</si>
  <si>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</si>
  <si>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</si>
  <si>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</si>
  <si>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</si>
  <si>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</si>
  <si>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</si>
  <si>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</si>
  <si>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</si>
  <si>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</si>
  <si>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</si>
  <si>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</si>
  <si>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</si>
  <si>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</si>
  <si>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</si>
  <si>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</si>
  <si>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</si>
  <si>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</si>
  <si>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</si>
  <si>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</si>
  <si>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</si>
  <si>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</si>
  <si>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</si>
  <si>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</si>
  <si>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</si>
  <si>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</si>
  <si>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</si>
  <si>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</si>
  <si>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</si>
  <si>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</si>
  <si>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</si>
  <si>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</si>
  <si>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</si>
  <si>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</si>
  <si>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</si>
  <si>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</si>
  <si>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</si>
  <si>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</si>
  <si>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</si>
  <si>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</si>
  <si>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</si>
  <si>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</si>
  <si>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</si>
  <si>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</si>
  <si>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</si>
  <si>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</si>
  <si>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</si>
  <si>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</si>
  <si>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</si>
  <si>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</si>
  <si>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</si>
  <si>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</si>
  <si>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</si>
  <si>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</si>
  <si>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</si>
  <si>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</si>
  <si>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</si>
  <si>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</si>
  <si>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</si>
  <si>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</si>
  <si>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</si>
  <si>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</si>
  <si>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</si>
  <si>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</si>
  <si>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</si>
  <si>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</si>
  <si>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</si>
  <si>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</si>
  <si>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</si>
  <si>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</si>
  <si>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</si>
  <si>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</si>
  <si>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</si>
  <si>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</si>
  <si>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</si>
  <si>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</si>
  <si>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</si>
  <si>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</si>
  <si>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</si>
  <si>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</si>
  <si>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</si>
  <si>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</si>
  <si>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</si>
  <si>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</si>
  <si>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</si>
  <si>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</si>
  <si>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</si>
  <si>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</si>
  <si>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</si>
  <si>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</si>
  <si>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</si>
  <si>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</si>
  <si>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</si>
  <si>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</si>
  <si>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</si>
  <si>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</si>
  <si>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</si>
  <si>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</si>
  <si>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</si>
  <si>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</si>
  <si>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</si>
  <si>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</si>
  <si>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</si>
  <si>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</si>
  <si>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</si>
  <si>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</si>
  <si>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</si>
  <si>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</si>
  <si>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</si>
  <si>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</si>
  <si>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</si>
  <si>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</si>
  <si>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</si>
  <si>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</si>
  <si>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</si>
  <si>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</si>
  <si>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</si>
  <si>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</si>
  <si>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</si>
  <si>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</si>
  <si>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</si>
  <si>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</si>
  <si>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</si>
  <si>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</si>
  <si>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</si>
  <si>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</si>
  <si>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</si>
  <si>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</si>
  <si>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</si>
  <si>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</si>
  <si>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</si>
  <si>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</si>
  <si>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</si>
  <si>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</si>
  <si>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</si>
  <si>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</si>
  <si>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</si>
  <si>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</si>
  <si>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</si>
  <si>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</si>
  <si>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</si>
  <si>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</si>
  <si>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</si>
  <si>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</si>
  <si>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</si>
  <si>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</si>
  <si>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</si>
  <si>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</si>
  <si>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</si>
  <si>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</si>
  <si>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</si>
  <si>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</si>
  <si>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</si>
  <si>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</si>
  <si>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</si>
  <si>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</si>
  <si>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</si>
  <si>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</si>
  <si>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</si>
  <si>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</si>
  <si>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</si>
  <si>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</si>
  <si>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</si>
  <si>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</si>
  <si>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</si>
  <si>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</si>
  <si>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</si>
  <si>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</si>
  <si>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</si>
  <si>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</si>
  <si>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</si>
  <si>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</si>
  <si>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</si>
  <si>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</si>
  <si>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</si>
  <si>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</si>
  <si>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</si>
  <si>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</si>
  <si>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</si>
  <si>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</si>
  <si>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</si>
  <si>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</si>
  <si>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</si>
  <si>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</si>
  <si>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</si>
  <si>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</si>
  <si>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</si>
  <si>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</si>
  <si>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</si>
  <si>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</si>
  <si>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</si>
  <si>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</si>
  <si>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</si>
  <si>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</si>
  <si>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</si>
  <si>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</si>
  <si>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</si>
  <si>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</si>
  <si>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</si>
  <si>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</si>
  <si>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</si>
  <si>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</si>
  <si>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</si>
  <si>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</si>
  <si>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</si>
  <si>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</si>
  <si>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</si>
  <si>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</si>
  <si>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</si>
  <si>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</si>
  <si>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</si>
  <si>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</si>
  <si>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</si>
  <si>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</si>
  <si>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</si>
  <si>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</si>
  <si>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</si>
  <si>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</si>
  <si>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</si>
  <si>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</si>
  <si>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</si>
  <si>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</si>
  <si>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</si>
  <si>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</si>
  <si>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</si>
  <si>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</si>
  <si>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</si>
  <si>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</si>
  <si>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</si>
  <si>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</si>
  <si>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</si>
  <si>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</si>
  <si>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</si>
  <si>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</si>
  <si>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</si>
  <si>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</si>
  <si>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</si>
  <si>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</si>
  <si>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</si>
  <si>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</si>
  <si>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</si>
  <si>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</si>
  <si>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</si>
  <si>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</si>
  <si>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</si>
  <si>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</si>
  <si>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</si>
  <si>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</si>
  <si>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</si>
  <si>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</si>
  <si>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</si>
  <si>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</si>
  <si>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</si>
  <si>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</si>
  <si>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</si>
  <si>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</si>
  <si>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</si>
  <si>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</si>
  <si>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</si>
  <si>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</si>
  <si>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</si>
  <si>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</si>
  <si>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</si>
  <si>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</si>
  <si>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</si>
  <si>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</si>
  <si>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</si>
  <si>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</si>
  <si>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</si>
  <si>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</si>
  <si>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</si>
  <si>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</si>
  <si>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</si>
  <si>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</si>
  <si>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</si>
  <si>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</si>
  <si>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</si>
  <si>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</si>
  <si>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</si>
  <si>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</si>
  <si>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</si>
  <si>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</si>
  <si>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</si>
  <si>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</si>
  <si>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</si>
  <si>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</si>
  <si>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</si>
  <si>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</si>
  <si>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</si>
  <si>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</si>
  <si>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</si>
  <si>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</si>
  <si>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</si>
  <si>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</si>
  <si>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</si>
  <si>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</si>
  <si>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</si>
  <si>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</si>
  <si>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</si>
  <si>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</si>
  <si>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</si>
  <si>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</si>
  <si>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</si>
  <si>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</si>
  <si>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</si>
  <si>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</si>
  <si>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</si>
  <si>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</si>
  <si>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</si>
  <si>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</si>
  <si>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</si>
  <si>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</si>
  <si>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</si>
  <si>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</si>
  <si>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</si>
  <si>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</si>
  <si>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</si>
  <si>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</si>
  <si>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</si>
  <si>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</si>
  <si>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</si>
  <si>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</si>
  <si>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</si>
  <si>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</si>
  <si>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</si>
  <si>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</si>
  <si>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</si>
  <si>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</si>
  <si>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</si>
  <si>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</si>
  <si>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</si>
  <si>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</si>
  <si>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</si>
  <si>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</si>
  <si>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</si>
  <si>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</si>
  <si>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</si>
  <si>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</si>
  <si>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</si>
  <si>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</si>
  <si>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</si>
  <si>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</si>
  <si>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</si>
  <si>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</si>
  <si>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</si>
  <si>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</si>
  <si>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</si>
  <si>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</si>
  <si>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</si>
  <si>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</si>
  <si>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</si>
  <si>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</si>
  <si>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</si>
  <si>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</si>
  <si>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</si>
  <si>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</si>
  <si>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</si>
  <si>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</si>
  <si>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</si>
  <si>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</si>
  <si>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</si>
  <si>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</si>
  <si>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</si>
  <si>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</si>
  <si>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</si>
  <si>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</si>
  <si>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</si>
  <si>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</si>
  <si>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</si>
  <si>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</si>
  <si>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</si>
  <si>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</si>
  <si>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</si>
  <si>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</si>
  <si>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</si>
  <si>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</si>
  <si>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</si>
  <si>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</si>
  <si>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</si>
  <si>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</si>
  <si>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</si>
  <si>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</si>
  <si>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</si>
  <si>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</si>
  <si>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</si>
  <si>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</si>
  <si>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</si>
  <si>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</si>
  <si>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</si>
  <si>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</si>
  <si>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</si>
  <si>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</si>
  <si>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</si>
  <si>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</si>
  <si>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</si>
  <si>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</si>
  <si>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</si>
  <si>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</si>
  <si>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</si>
  <si>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</si>
  <si>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</si>
  <si>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</si>
  <si>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</si>
  <si>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</si>
  <si>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</si>
  <si>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</si>
  <si>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</si>
  <si>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</si>
  <si>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</si>
  <si>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</si>
  <si>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</si>
  <si>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</si>
  <si>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</si>
  <si>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</si>
  <si>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</si>
  <si>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</si>
  <si>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</si>
  <si>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</si>
  <si>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</si>
  <si>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</si>
  <si>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</si>
  <si>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</si>
  <si>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</si>
  <si>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</si>
  <si>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</si>
  <si>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</si>
  <si>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</si>
  <si>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</si>
  <si>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</si>
  <si>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</si>
  <si>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</si>
  <si>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</si>
  <si>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</si>
  <si>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</si>
  <si>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</si>
  <si>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</si>
  <si>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</si>
  <si>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</si>
  <si>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</si>
  <si>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</si>
  <si>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</si>
  <si>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</si>
  <si>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</si>
  <si>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</si>
  <si>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</si>
  <si>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</si>
  <si>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</si>
  <si>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</si>
  <si>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</si>
  <si>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</si>
  <si>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</si>
  <si>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</si>
  <si>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</si>
  <si>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</si>
  <si>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</si>
  <si>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</si>
  <si>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</si>
  <si>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</si>
  <si>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</si>
  <si>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</si>
  <si>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</si>
  <si>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</si>
  <si>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</si>
  <si>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</si>
  <si>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</si>
  <si>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</si>
  <si>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</si>
  <si>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</si>
  <si>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</si>
  <si>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</si>
  <si>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</si>
  <si>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</si>
  <si>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</si>
  <si>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</si>
  <si>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</si>
  <si>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</si>
  <si>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</si>
  <si>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</si>
  <si>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</si>
  <si>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</si>
  <si>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</si>
  <si>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</si>
  <si>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</si>
  <si>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</si>
  <si>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</si>
  <si>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</si>
  <si>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</si>
  <si>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</si>
  <si>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</si>
  <si>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</si>
  <si>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</si>
  <si>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</si>
  <si>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</si>
  <si>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</si>
  <si>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</si>
  <si>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</si>
  <si>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</si>
  <si>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</si>
  <si>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</si>
  <si>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</si>
  <si>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</si>
  <si>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</si>
  <si>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</si>
  <si>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</si>
  <si>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</si>
  <si>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</si>
  <si>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</si>
  <si>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</si>
  <si>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</si>
  <si>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</si>
  <si>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</si>
  <si>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</si>
  <si>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</si>
  <si>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</si>
  <si>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</si>
  <si>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</si>
  <si>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</si>
  <si>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</si>
  <si>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</si>
  <si>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</si>
  <si>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</si>
  <si>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</si>
  <si>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</si>
  <si>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</si>
  <si>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</si>
  <si>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</si>
  <si>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</si>
  <si>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</si>
  <si>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</si>
  <si>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</si>
  <si>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</si>
  <si>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</si>
  <si>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</si>
  <si>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</si>
  <si>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</si>
  <si>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</si>
  <si>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</si>
  <si>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</si>
  <si>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</si>
  <si>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</si>
  <si>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</si>
  <si>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</si>
  <si>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</si>
  <si>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</si>
  <si>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</si>
  <si>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</si>
  <si>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</si>
  <si>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</si>
  <si>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</si>
  <si>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</si>
  <si>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</si>
  <si>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</si>
  <si>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</si>
  <si>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</si>
  <si>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</si>
  <si>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</si>
  <si>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</si>
  <si>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</si>
  <si>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</si>
  <si>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</si>
  <si>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</si>
  <si>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</si>
  <si>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</si>
  <si>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</si>
  <si>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</si>
  <si>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</si>
  <si>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</si>
  <si>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</si>
  <si>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</si>
  <si>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</si>
  <si>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</si>
  <si>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</si>
  <si>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</si>
  <si>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</si>
  <si>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</si>
  <si>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</si>
  <si>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</si>
  <si>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</si>
  <si>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</si>
  <si>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</si>
  <si>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</si>
  <si>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</si>
  <si>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</si>
  <si>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</si>
  <si>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</si>
  <si>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</si>
  <si>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</si>
  <si>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</si>
  <si>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</si>
  <si>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</si>
  <si>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</si>
  <si>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</si>
  <si>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</si>
  <si>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</si>
  <si>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</si>
  <si>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</si>
  <si>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</si>
  <si>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</si>
  <si>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</si>
  <si>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</si>
  <si>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</si>
  <si>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</si>
  <si>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</si>
  <si>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</si>
  <si>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</si>
  <si>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</si>
  <si>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</si>
  <si>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</si>
  <si>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</si>
  <si>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</si>
  <si>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</si>
  <si>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</si>
  <si>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</si>
  <si>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</si>
  <si>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</si>
  <si>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</si>
  <si>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</si>
  <si>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</si>
  <si>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</si>
  <si>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</si>
  <si>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</si>
  <si>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</si>
  <si>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</si>
  <si>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</si>
  <si>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</si>
  <si>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</si>
  <si>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</si>
  <si>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</si>
  <si>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</si>
  <si>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</si>
  <si>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</si>
  <si>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</si>
  <si>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</si>
  <si>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</si>
  <si>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</si>
  <si>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</si>
  <si>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</si>
  <si>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</si>
  <si>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</si>
  <si>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</si>
  <si>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</si>
  <si>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</si>
  <si>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</si>
  <si>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</si>
  <si>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</si>
  <si>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</si>
  <si>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</si>
  <si>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</si>
  <si>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</si>
  <si>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</si>
  <si>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</si>
  <si>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</si>
  <si>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</si>
  <si>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</si>
  <si>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</si>
  <si>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</si>
  <si>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</si>
  <si>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</si>
  <si>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</si>
  <si>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</si>
  <si>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</si>
  <si>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</si>
  <si>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</si>
  <si>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</si>
  <si>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</si>
  <si>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</si>
  <si>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</si>
  <si>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</si>
  <si>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</si>
  <si>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</si>
  <si>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</si>
  <si>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</si>
  <si>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</si>
  <si>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</si>
  <si>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</si>
  <si>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</si>
  <si>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</si>
  <si>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</si>
  <si>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</si>
  <si>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</si>
  <si>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</si>
  <si>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</si>
  <si>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</si>
  <si>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</si>
  <si>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</si>
  <si>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</si>
  <si>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</si>
  <si>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</si>
  <si>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</si>
  <si>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</si>
  <si>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</si>
  <si>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</si>
  <si>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</si>
  <si>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</si>
  <si>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</si>
  <si>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</si>
  <si>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</si>
  <si>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</si>
  <si>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</si>
  <si>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</si>
  <si>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</si>
  <si>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</si>
  <si>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</si>
  <si>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</si>
  <si>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</si>
  <si>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</si>
  <si>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</si>
  <si>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</si>
  <si>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</si>
  <si>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</si>
  <si>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</si>
  <si>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</si>
  <si>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</si>
  <si>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</si>
  <si>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</si>
  <si>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</si>
  <si>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</si>
  <si>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</si>
  <si>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</si>
  <si>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</si>
  <si>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</si>
  <si>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</si>
  <si>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</si>
  <si>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</si>
  <si>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</si>
  <si>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</si>
  <si>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</si>
  <si>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</si>
  <si>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</si>
  <si>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</si>
  <si>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</si>
  <si>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</si>
  <si>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</si>
  <si>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</si>
  <si>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</si>
  <si>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</si>
  <si>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</si>
  <si>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</si>
  <si>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</si>
  <si>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</si>
  <si>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</si>
  <si>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</si>
  <si>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</si>
  <si>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</si>
  <si>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</si>
  <si>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</si>
  <si>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</si>
  <si>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</si>
  <si>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</si>
  <si>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</si>
  <si>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</si>
  <si>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</si>
  <si>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</si>
  <si>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</si>
  <si>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</si>
  <si>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</si>
  <si>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</si>
  <si>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</si>
  <si>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</si>
  <si>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</si>
  <si>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</si>
  <si>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</si>
  <si>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</si>
  <si>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</si>
  <si>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</si>
  <si>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</si>
  <si>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</si>
  <si>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</si>
  <si>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</si>
  <si>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</si>
  <si>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</si>
  <si>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</si>
  <si>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</si>
  <si>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</si>
  <si>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</si>
  <si>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</si>
  <si>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</si>
  <si>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</si>
  <si>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</si>
  <si>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</si>
  <si>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</si>
  <si>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</si>
  <si>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</si>
  <si>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</si>
  <si>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</si>
  <si>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</si>
  <si>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</si>
  <si>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</si>
  <si>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</si>
  <si>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</si>
  <si>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</si>
  <si>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</si>
  <si>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</si>
  <si>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</si>
  <si>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</si>
  <si>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</si>
  <si>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</si>
  <si>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</si>
  <si>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</si>
  <si>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</si>
  <si>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</si>
  <si>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</si>
  <si>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</si>
  <si>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</si>
  <si>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</si>
  <si>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</si>
  <si>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</si>
  <si>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</si>
  <si>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</si>
  <si>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</si>
  <si>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</si>
  <si>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</si>
  <si>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</si>
  <si>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</si>
  <si>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</si>
  <si>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</si>
  <si>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</si>
  <si>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</si>
  <si>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</si>
  <si>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</si>
  <si>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</si>
  <si>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</si>
  <si>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</si>
  <si>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</si>
  <si>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</si>
  <si>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</si>
  <si>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</si>
  <si>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</si>
  <si>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</si>
  <si>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</si>
  <si>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</si>
  <si>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</si>
  <si>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</si>
  <si>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</si>
  <si>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</si>
  <si>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</si>
  <si>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</si>
  <si>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</si>
  <si>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</si>
  <si>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</si>
  <si>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</si>
  <si>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</si>
  <si>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</si>
  <si>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</si>
  <si>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</si>
  <si>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</si>
  <si>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</si>
  <si>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</si>
  <si>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</si>
  <si>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</si>
  <si>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</si>
  <si>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</si>
  <si>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</si>
  <si>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</si>
  <si>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</si>
  <si>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</si>
  <si>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</si>
  <si>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</si>
  <si>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</si>
  <si>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</si>
  <si>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</si>
  <si>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</si>
  <si>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</si>
  <si>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</si>
  <si>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</si>
  <si>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</si>
  <si>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</si>
  <si>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</si>
  <si>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</si>
  <si>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</si>
  <si>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</si>
  <si>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</si>
  <si>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</si>
  <si>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</si>
  <si>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</si>
  <si>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</si>
  <si>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</si>
  <si>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</si>
  <si>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</si>
  <si>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</si>
  <si>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</si>
  <si>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</si>
  <si>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</si>
  <si>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</si>
  <si>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</si>
  <si>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</si>
  <si>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</si>
  <si>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</si>
  <si>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</si>
  <si>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</si>
  <si>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</si>
  <si>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</si>
  <si>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</si>
  <si>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</si>
  <si>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</si>
  <si>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</si>
  <si>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</si>
  <si>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</si>
  <si>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</si>
  <si>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</si>
  <si>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</si>
  <si>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</si>
  <si>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</si>
  <si>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</si>
  <si>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</si>
  <si>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</si>
  <si>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</si>
  <si>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</si>
  <si>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</si>
  <si>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</si>
  <si>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</si>
  <si>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</si>
  <si>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</si>
  <si>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</si>
  <si>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</si>
  <si>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</si>
  <si>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</si>
  <si>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</si>
  <si>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</si>
  <si>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</si>
  <si>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</si>
  <si>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</si>
  <si>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</si>
  <si>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</si>
  <si>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</si>
  <si>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</si>
  <si>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</si>
  <si>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</si>
  <si>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</si>
  <si>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</si>
  <si>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</si>
  <si>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</si>
  <si>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</si>
  <si>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</si>
  <si>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</si>
  <si>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</si>
  <si>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</si>
  <si>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</si>
  <si>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</si>
  <si>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</si>
  <si>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</si>
  <si>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</si>
  <si>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</si>
  <si>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</si>
  <si>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</si>
  <si>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</si>
  <si>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</si>
  <si>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</si>
  <si>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</si>
  <si>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</si>
  <si>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</si>
  <si>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</si>
  <si>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</si>
  <si>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</si>
  <si>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</si>
  <si>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</si>
  <si>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</si>
  <si>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</si>
  <si>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</si>
  <si>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</si>
  <si>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</si>
  <si>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</si>
  <si>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</si>
  <si>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</si>
  <si>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</si>
  <si>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</si>
  <si>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</si>
  <si>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</si>
  <si>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</si>
  <si>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</si>
  <si>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</si>
  <si>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</si>
  <si>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</si>
  <si>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</si>
  <si>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</si>
  <si>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</si>
  <si>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</si>
  <si>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</si>
  <si>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</si>
  <si>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</si>
  <si>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</si>
  <si>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</si>
  <si>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</si>
  <si>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</si>
  <si>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</si>
  <si>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</si>
  <si>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</si>
  <si>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</si>
  <si>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</si>
  <si>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</si>
  <si>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</si>
  <si>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</si>
  <si>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</si>
  <si>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</si>
  <si>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</si>
  <si>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</si>
  <si>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</si>
  <si>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</si>
  <si>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</si>
  <si>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</si>
  <si>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</si>
  <si>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</si>
  <si>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</si>
  <si>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</si>
  <si>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</si>
  <si>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</si>
  <si>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</si>
  <si>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</si>
  <si>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</si>
  <si>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</si>
  <si>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</si>
  <si>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</si>
  <si>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</si>
  <si>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</si>
  <si>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</si>
  <si>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</si>
  <si>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</si>
  <si>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</si>
  <si>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</si>
  <si>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</si>
  <si>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</si>
  <si>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</si>
  <si>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</si>
  <si>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</si>
  <si>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</si>
  <si>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</si>
  <si>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</si>
  <si>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</si>
  <si>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</si>
  <si>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</si>
  <si>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</si>
  <si>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</si>
  <si>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</si>
  <si>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</si>
  <si>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</si>
  <si>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</si>
  <si>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</si>
  <si>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</si>
  <si>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</si>
  <si>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</si>
  <si>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</si>
  <si>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</si>
  <si>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</si>
  <si>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</si>
  <si>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</si>
  <si>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</si>
  <si>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</si>
  <si>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</si>
  <si>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</si>
  <si>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</si>
  <si>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</si>
  <si>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</si>
  <si>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</si>
  <si>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</si>
  <si>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</si>
  <si>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</si>
  <si>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</si>
  <si>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</si>
  <si>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</si>
  <si>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</si>
  <si>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</si>
  <si>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</si>
  <si>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</si>
  <si>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</si>
  <si>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</si>
  <si>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</si>
  <si>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</si>
  <si>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</si>
  <si>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</si>
  <si>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</si>
  <si>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</si>
  <si>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</si>
  <si>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</si>
  <si>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</si>
  <si>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</si>
  <si>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</si>
  <si>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</si>
  <si>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</si>
  <si>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</si>
  <si>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</si>
  <si>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</si>
  <si>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</si>
  <si>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</si>
  <si>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</si>
  <si>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</si>
  <si>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</si>
  <si>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</si>
  <si>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</si>
  <si>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</si>
  <si>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</si>
  <si>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</si>
  <si>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</si>
  <si>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</si>
  <si>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</si>
  <si>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</si>
  <si>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</si>
  <si>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</si>
  <si>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</si>
  <si>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</si>
  <si>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</si>
  <si>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</si>
  <si>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</si>
  <si>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</si>
  <si>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</si>
  <si>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</si>
  <si>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</si>
  <si>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</si>
  <si>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</si>
  <si>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</si>
  <si>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</si>
  <si>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</si>
  <si>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</si>
  <si>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</si>
  <si>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</si>
  <si>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</si>
  <si>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</si>
  <si>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</si>
  <si>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</si>
  <si>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</si>
  <si>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</si>
  <si>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</si>
  <si>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</si>
  <si>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</si>
  <si>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</si>
  <si>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</si>
  <si>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</si>
  <si>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</si>
  <si>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</si>
  <si>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</si>
  <si>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</si>
  <si>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</si>
  <si>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</si>
  <si>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</si>
  <si>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</si>
  <si>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</si>
  <si>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</si>
  <si>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</si>
  <si>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</si>
  <si>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</si>
  <si>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</si>
  <si>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</si>
  <si>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</si>
  <si>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</si>
  <si>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</si>
  <si>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</si>
  <si>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</si>
  <si>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</si>
  <si>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</si>
  <si>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</si>
  <si>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</si>
  <si>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</si>
  <si>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</si>
  <si>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</si>
  <si>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</si>
  <si>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</si>
  <si>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</si>
  <si>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</si>
  <si>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</si>
  <si>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</si>
  <si>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</si>
  <si>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</si>
  <si>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</si>
  <si>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</si>
  <si>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</si>
  <si>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</si>
  <si>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</si>
  <si>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</si>
  <si>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</si>
  <si>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</si>
  <si>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</si>
  <si>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</si>
  <si>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</si>
  <si>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</si>
  <si>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</si>
  <si>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</si>
  <si>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</si>
  <si>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</si>
  <si>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</si>
  <si>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</si>
  <si>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</si>
  <si>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</si>
  <si>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</si>
  <si>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</si>
  <si>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</si>
  <si>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</si>
  <si>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</si>
  <si>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</si>
  <si>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</si>
  <si>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</si>
  <si>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</si>
  <si>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</si>
  <si>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</si>
  <si>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</si>
  <si>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</si>
  <si>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</si>
  <si>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</si>
  <si>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</si>
  <si>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</si>
  <si>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</si>
  <si>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</si>
  <si>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</si>
  <si>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</si>
  <si>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</si>
  <si>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</si>
  <si>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</si>
  <si>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</si>
  <si>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</si>
  <si>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</si>
  <si>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</si>
  <si>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</si>
  <si>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</si>
  <si>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</si>
  <si>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</si>
  <si>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</si>
  <si>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</si>
  <si>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</si>
  <si>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</si>
  <si>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</si>
  <si>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</si>
  <si>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</si>
  <si>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</si>
  <si>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</si>
  <si>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</si>
  <si>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</si>
  <si>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</si>
  <si>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</si>
  <si>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</si>
  <si>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</si>
  <si>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</si>
  <si>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</si>
  <si>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</si>
  <si>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</si>
  <si>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</si>
  <si>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</si>
  <si>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</si>
  <si>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</si>
  <si>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</si>
  <si>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</si>
  <si>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</si>
  <si>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</si>
  <si>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</si>
  <si>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</si>
  <si>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</si>
  <si>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</si>
  <si>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</si>
  <si>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</si>
  <si>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</si>
  <si>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</si>
  <si>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</si>
  <si>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</si>
  <si>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</si>
  <si>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</si>
  <si>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</si>
  <si>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</si>
  <si>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</si>
  <si>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</si>
  <si>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</si>
  <si>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</si>
  <si>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</si>
  <si>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</si>
  <si>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</si>
  <si>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</si>
  <si>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</si>
  <si>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</si>
  <si>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</si>
  <si>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</si>
  <si>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</si>
  <si>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</si>
  <si>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</si>
  <si>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</si>
  <si>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</si>
  <si>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</si>
  <si>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</si>
  <si>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</si>
  <si>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</si>
  <si>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</si>
  <si>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</si>
  <si>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</si>
  <si>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</si>
  <si>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</si>
  <si>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</si>
  <si>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</si>
  <si>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</si>
  <si>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</si>
  <si>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</si>
  <si>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</si>
  <si>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</si>
  <si>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</si>
  <si>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</si>
  <si>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</si>
  <si>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</si>
  <si>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</si>
  <si>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</si>
  <si>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</si>
  <si>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</si>
  <si>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</si>
  <si>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</si>
  <si>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</si>
  <si>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</si>
  <si>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</si>
  <si>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</si>
  <si>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</si>
  <si>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</si>
  <si>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</si>
  <si>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</si>
  <si>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</si>
  <si>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</si>
  <si>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</si>
  <si>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</si>
  <si>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</si>
  <si>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</si>
  <si>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</si>
  <si>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</si>
  <si>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</si>
  <si>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</si>
  <si>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</si>
  <si>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</si>
  <si>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</si>
  <si>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</si>
  <si>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</si>
  <si>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</si>
  <si>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</si>
  <si>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</si>
  <si>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</si>
  <si>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</si>
  <si>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</si>
  <si>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</si>
  <si>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</si>
  <si>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</si>
  <si>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</si>
  <si>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</si>
  <si>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</si>
  <si>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</si>
  <si>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</si>
  <si>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</si>
  <si>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</si>
  <si>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</si>
  <si>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</si>
  <si>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</si>
  <si>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</si>
  <si>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</si>
  <si>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</si>
  <si>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</si>
  <si>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</si>
  <si>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</si>
  <si>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</si>
  <si>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</si>
  <si>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</si>
  <si>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</si>
  <si>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</si>
  <si>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</si>
  <si>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</si>
  <si>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</si>
  <si>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</si>
  <si>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</si>
  <si>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</si>
  <si>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</si>
  <si>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</si>
  <si>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</si>
  <si>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</si>
  <si>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</si>
  <si>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</si>
  <si>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</si>
  <si>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</si>
  <si>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</si>
  <si>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</si>
  <si>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</si>
  <si>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</si>
  <si>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</si>
  <si>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</si>
  <si>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</si>
  <si>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</si>
  <si>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</si>
  <si>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</si>
  <si>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</si>
  <si>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</si>
  <si>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</si>
  <si>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</si>
  <si>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</si>
  <si>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</si>
  <si>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</si>
  <si>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</si>
  <si>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</si>
  <si>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</si>
  <si>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</si>
  <si>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</si>
  <si>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</si>
  <si>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</si>
  <si>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</si>
  <si>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</si>
  <si>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</si>
  <si>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</si>
  <si>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</si>
  <si>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</si>
  <si>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</si>
  <si>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</si>
  <si>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</si>
  <si>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</si>
  <si>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</si>
  <si>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</si>
  <si>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</si>
  <si>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</si>
  <si>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</si>
  <si>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</si>
  <si>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</si>
  <si>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</si>
  <si>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</si>
  <si>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</si>
  <si>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</si>
  <si>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</si>
  <si>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</si>
  <si>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</si>
  <si>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</si>
  <si>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</si>
  <si>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</si>
  <si>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</si>
  <si>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</si>
  <si>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</si>
  <si>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</si>
  <si>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</si>
  <si>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</si>
  <si>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</si>
  <si>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</si>
  <si>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</si>
  <si>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</si>
  <si>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</si>
  <si>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</si>
  <si>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</si>
  <si>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</si>
  <si>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</si>
  <si>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</si>
  <si>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</si>
  <si>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</si>
  <si>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</si>
  <si>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</si>
  <si>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</si>
  <si>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</si>
  <si>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</si>
  <si>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</si>
  <si>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</si>
  <si>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</si>
  <si>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</si>
  <si>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</si>
  <si>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</si>
  <si>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</si>
  <si>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</si>
  <si>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</si>
  <si>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</si>
  <si>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</si>
  <si>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</si>
  <si>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</si>
  <si>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</si>
  <si>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</si>
  <si>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</si>
  <si>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</si>
  <si>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</si>
  <si>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</si>
  <si>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</si>
  <si>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</si>
  <si>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</si>
  <si>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</si>
  <si>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</si>
  <si>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</si>
  <si>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</si>
  <si>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</si>
  <si>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</si>
  <si>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</si>
  <si>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</si>
  <si>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</si>
  <si>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ldlt M @)&amp;&amp;.!).)&amp;</t>
  </si>
  <si>
    <t>Date : 2077/10/07</t>
  </si>
  <si>
    <t>कोरोना संक्रमितहरुको संख्यात्मक बिवरण  Date - 077-10-07</t>
  </si>
  <si>
    <t>k"0f{ axfb'/ jnL</t>
  </si>
  <si>
    <t>n]v/fh jnL</t>
  </si>
  <si>
    <t>lzjf kf08]</t>
  </si>
  <si>
    <t>ljgf]b uf}td</t>
  </si>
  <si>
    <t>nf]s/fh u}/]{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</si>
</sst>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4" zoomScaleSheetLayoutView="14" workbookViewId="0">
      <pane ySplit="8" topLeftCell="A224" activePane="bottomLeft" state="frozen"/>
      <selection pane="bottomLeft" activeCell="G230" sqref="G230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3815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453</v>
      </c>
      <c r="H237" s="47">
        <f>G237+F237</f>
        <v>572</v>
      </c>
      <c r="I237" s="47">
        <v>569</v>
      </c>
      <c r="J237" s="47">
        <v>0</v>
      </c>
      <c r="K237" s="47">
        <v>3</v>
      </c>
      <c r="L237" s="47">
        <f t="shared" si="28"/>
        <v>3</v>
      </c>
      <c r="M237" s="47">
        <v>0</v>
      </c>
      <c r="N237" s="47">
        <v>0</v>
      </c>
      <c r="O237" s="159"/>
      <c r="P237" s="49">
        <v>0</v>
      </c>
      <c r="Q237" s="5">
        <f>SUM(J237:K237)</f>
        <v>3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2410</v>
      </c>
      <c r="H239" s="51">
        <f t="shared" si="30"/>
        <v>3233</v>
      </c>
      <c r="I239" s="51">
        <f t="shared" si="30"/>
        <v>3213</v>
      </c>
      <c r="J239" s="51">
        <f t="shared" si="30"/>
        <v>6</v>
      </c>
      <c r="K239" s="51">
        <f t="shared" si="30"/>
        <v>14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3815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453</v>
      </c>
      <c r="H19" s="47">
        <f>G19+F19</f>
        <v>572</v>
      </c>
      <c r="I19" s="47">
        <v>569</v>
      </c>
      <c r="J19" s="47">
        <v>0</v>
      </c>
      <c r="K19" s="47">
        <v>3</v>
      </c>
      <c r="L19" s="47">
        <f t="shared" si="0"/>
        <v>3</v>
      </c>
      <c r="M19" s="47">
        <v>0</v>
      </c>
      <c r="N19" s="47">
        <v>0</v>
      </c>
      <c r="O19" s="159"/>
      <c r="P19" s="49">
        <v>0</v>
      </c>
      <c r="Q19" s="5">
        <f>SUM(J19:K19)</f>
        <v>3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2410</v>
      </c>
      <c r="H21" s="51">
        <f t="shared" si="2"/>
        <v>3233</v>
      </c>
      <c r="I21" s="51">
        <f t="shared" si="2"/>
        <v>3213</v>
      </c>
      <c r="J21" s="51">
        <f t="shared" si="2"/>
        <v>6</v>
      </c>
      <c r="K21" s="51">
        <f t="shared" si="2"/>
        <v>14</v>
      </c>
      <c r="L21" s="51">
        <f t="shared" si="2"/>
        <v>20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K9" sqref="K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38" t="s">
        <v>271</v>
      </c>
      <c r="D4" s="438"/>
      <c r="E4" s="438"/>
      <c r="F4" s="441" t="s">
        <v>276</v>
      </c>
      <c r="G4" s="441" t="s">
        <v>13</v>
      </c>
      <c r="H4" s="441" t="s">
        <v>15</v>
      </c>
      <c r="I4" s="445" t="s">
        <v>670</v>
      </c>
      <c r="J4" s="443" t="s">
        <v>779</v>
      </c>
      <c r="K4" s="443" t="s">
        <v>272</v>
      </c>
      <c r="L4" s="439" t="s">
        <v>631</v>
      </c>
      <c r="M4" s="439" t="s">
        <v>632</v>
      </c>
      <c r="N4" s="439" t="s">
        <v>273</v>
      </c>
      <c r="O4" s="439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2"/>
      <c r="G5" s="442"/>
      <c r="H5" s="442"/>
      <c r="I5" s="446"/>
      <c r="J5" s="444"/>
      <c r="K5" s="444"/>
      <c r="L5" s="440"/>
      <c r="M5" s="440"/>
      <c r="N5" s="440"/>
      <c r="O5" s="440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2</v>
      </c>
      <c r="G6" s="88">
        <v>0</v>
      </c>
      <c r="H6" s="88">
        <v>2</v>
      </c>
      <c r="I6" s="88">
        <v>7</v>
      </c>
      <c r="J6" s="88">
        <v>1</v>
      </c>
      <c r="K6" s="88">
        <v>1</v>
      </c>
      <c r="L6" s="88">
        <v>218</v>
      </c>
      <c r="M6" s="88">
        <v>516</v>
      </c>
      <c r="N6" s="88">
        <v>734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950</v>
      </c>
      <c r="E7" s="88">
        <f t="shared" si="0"/>
        <v>1324</v>
      </c>
      <c r="F7" s="88">
        <v>21</v>
      </c>
      <c r="G7" s="88">
        <v>6</v>
      </c>
      <c r="H7" s="88">
        <v>15</v>
      </c>
      <c r="I7" s="88">
        <v>8</v>
      </c>
      <c r="J7" s="88">
        <v>19</v>
      </c>
      <c r="K7" s="88">
        <v>2</v>
      </c>
      <c r="L7" s="88">
        <v>372</v>
      </c>
      <c r="M7" s="88">
        <v>923</v>
      </c>
      <c r="N7" s="88">
        <v>1295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2254</v>
      </c>
      <c r="E17" s="79">
        <f t="shared" si="1"/>
        <v>3053</v>
      </c>
      <c r="F17" s="79">
        <f t="shared" si="1"/>
        <v>23</v>
      </c>
      <c r="G17" s="79">
        <f t="shared" si="1"/>
        <v>6</v>
      </c>
      <c r="H17" s="79">
        <f t="shared" si="1"/>
        <v>17</v>
      </c>
      <c r="I17" s="79">
        <f t="shared" si="1"/>
        <v>19</v>
      </c>
      <c r="J17" s="79">
        <f t="shared" si="1"/>
        <v>20</v>
      </c>
      <c r="K17" s="79">
        <f t="shared" si="1"/>
        <v>3</v>
      </c>
      <c r="L17" s="79">
        <f t="shared" si="1"/>
        <v>794</v>
      </c>
      <c r="M17" s="79">
        <f t="shared" si="1"/>
        <v>2207</v>
      </c>
      <c r="N17" s="79">
        <f t="shared" si="1"/>
        <v>3011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3816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59"/>
  <sheetViews>
    <sheetView zoomScale="96" zoomScaleNormal="96" workbookViewId="0">
      <pane ySplit="5" topLeftCell="A3047" activePane="bottomLeft" state="frozen"/>
      <selection pane="bottomLeft" activeCell="B3059" sqref="B3059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3" t="s">
        <v>893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</row>
    <row r="2" spans="1:14" ht="26.25" x14ac:dyDescent="0.25">
      <c r="A2" s="454" t="s">
        <v>894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</row>
    <row r="3" spans="1:14" ht="26.25" x14ac:dyDescent="0.25">
      <c r="A3" s="455" t="s">
        <v>933</v>
      </c>
      <c r="B3" s="455"/>
      <c r="C3" s="455"/>
      <c r="D3" s="455"/>
      <c r="E3" s="455"/>
      <c r="F3" s="455"/>
      <c r="G3" s="455"/>
      <c r="H3" s="455"/>
      <c r="I3" s="455"/>
      <c r="J3" s="455"/>
      <c r="K3" s="455"/>
      <c r="L3" s="455"/>
      <c r="M3" s="455"/>
      <c r="N3" s="455"/>
    </row>
    <row r="4" spans="1:14" ht="14.25" customHeight="1" x14ac:dyDescent="0.25">
      <c r="A4" s="451" t="s">
        <v>277</v>
      </c>
      <c r="B4" s="457" t="s">
        <v>278</v>
      </c>
      <c r="C4" s="451" t="s">
        <v>279</v>
      </c>
      <c r="D4" s="451" t="s">
        <v>280</v>
      </c>
      <c r="E4" s="451" t="s">
        <v>281</v>
      </c>
      <c r="F4" s="449" t="s">
        <v>282</v>
      </c>
      <c r="G4" s="447" t="s">
        <v>283</v>
      </c>
      <c r="H4" s="447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51" t="s">
        <v>286</v>
      </c>
    </row>
    <row r="5" spans="1:14" ht="41.25" customHeight="1" x14ac:dyDescent="0.25">
      <c r="A5" s="452"/>
      <c r="B5" s="450"/>
      <c r="C5" s="452"/>
      <c r="D5" s="452"/>
      <c r="E5" s="452"/>
      <c r="F5" s="456"/>
      <c r="G5" s="448"/>
      <c r="H5" s="448"/>
      <c r="I5" s="456"/>
      <c r="J5" s="456"/>
      <c r="K5" s="456"/>
      <c r="L5" s="456"/>
      <c r="M5" s="450"/>
      <c r="N5" s="452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>
        <v>1</v>
      </c>
      <c r="J3040" s="112"/>
      <c r="K3040" s="112"/>
      <c r="L3040" s="133"/>
      <c r="M3040" s="134" t="s">
        <v>290</v>
      </c>
      <c r="N3040" s="184" t="s">
        <v>3795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3818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3819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1259</v>
      </c>
      <c r="H3055" s="133">
        <v>1</v>
      </c>
      <c r="I3055" s="133"/>
      <c r="J3055" s="112"/>
      <c r="K3055" s="112"/>
      <c r="L3055" s="133">
        <v>1</v>
      </c>
      <c r="M3055" s="134" t="s">
        <v>290</v>
      </c>
      <c r="N3055" s="184"/>
    </row>
    <row r="3056" spans="1:14" s="170" customFormat="1" ht="19.5" customHeight="1" x14ac:dyDescent="0.45">
      <c r="A3056" s="106">
        <v>3051</v>
      </c>
      <c r="B3056" s="111" t="s">
        <v>3820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3821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3822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3">
      <c r="A3059" s="106"/>
      <c r="B3059" s="105"/>
      <c r="C3059" s="312"/>
      <c r="D3059" s="312"/>
      <c r="E3059" s="312"/>
      <c r="F3059" s="312"/>
      <c r="G3059" s="313"/>
      <c r="H3059" s="147">
        <f>SUBTOTAL(109,H6:H3058)</f>
        <v>3053</v>
      </c>
      <c r="I3059" s="147">
        <f>SUBTOTAL(109,I6:I3058)</f>
        <v>3</v>
      </c>
      <c r="J3059" s="147">
        <f>SUBTOTAL(109,J6:J3058)</f>
        <v>19</v>
      </c>
      <c r="K3059" s="147">
        <f>SUBTOTAL(109,K6:K3058)</f>
        <v>3011</v>
      </c>
      <c r="L3059" s="147">
        <f>SUBTOTAL(109,L6:L3058)</f>
        <v>20</v>
      </c>
      <c r="M3059" s="147"/>
      <c r="N3059" s="130"/>
    </row>
  </sheetData>
  <mergeCells count="17"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L10" sqref="L10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3817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671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925</v>
      </c>
      <c r="T8" s="192">
        <f t="shared" si="0"/>
        <v>411</v>
      </c>
      <c r="U8" s="192">
        <f t="shared" ref="U8:U16" si="1">S8+T8</f>
        <v>1336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1459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2241</v>
      </c>
      <c r="T17" s="194">
        <f t="shared" si="3"/>
        <v>812</v>
      </c>
      <c r="U17" s="194">
        <f t="shared" si="3"/>
        <v>3053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opLeftCell="A38" workbookViewId="0">
      <selection activeCell="K48" sqref="K48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3801</v>
      </c>
      <c r="C51" s="263" t="s">
        <v>3797</v>
      </c>
      <c r="D51" s="266">
        <v>80</v>
      </c>
      <c r="E51" s="274" t="s">
        <v>973</v>
      </c>
      <c r="F51" s="266">
        <v>1</v>
      </c>
      <c r="G51" s="267">
        <v>64903</v>
      </c>
      <c r="H51" s="267">
        <v>64919</v>
      </c>
      <c r="I51" s="317" t="s">
        <v>3745</v>
      </c>
      <c r="J51" s="318"/>
    </row>
    <row r="52" spans="1:10" ht="24.75" x14ac:dyDescent="0.5">
      <c r="A52" s="483" t="s">
        <v>14</v>
      </c>
      <c r="B52" s="484"/>
      <c r="C52" s="484"/>
      <c r="D52" s="484"/>
      <c r="E52" s="485"/>
      <c r="F52" s="266">
        <f>SUM(F5:F51)</f>
        <v>47</v>
      </c>
      <c r="G52" s="486"/>
      <c r="H52" s="487"/>
      <c r="I52" s="487"/>
      <c r="J52" s="488"/>
    </row>
    <row r="53" spans="1:10" ht="17.25" x14ac:dyDescent="0.35">
      <c r="G53" s="273"/>
      <c r="H53" s="273"/>
    </row>
  </sheetData>
  <mergeCells count="5">
    <mergeCell ref="B1:P1"/>
    <mergeCell ref="B2:P2"/>
    <mergeCell ref="B3:P3"/>
    <mergeCell ref="A52:E52"/>
    <mergeCell ref="G52:J52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tabSelected="1" workbookViewId="0">
      <selection activeCell="G15" sqref="G15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6</v>
      </c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3053</v>
      </c>
      <c r="H19" s="495" t="s">
        <v>30</v>
      </c>
      <c r="I19" s="496"/>
      <c r="J19" s="304">
        <f>SUM(J7:J18)</f>
        <v>36</v>
      </c>
      <c r="K19" s="304">
        <f t="shared" ref="K19:L19" si="1">SUM(K7:K18)</f>
        <v>11</v>
      </c>
      <c r="L19" s="304">
        <f t="shared" si="1"/>
        <v>47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2021-01-20T07:48:13Z</dcterms:modified>
</cp:coreProperties>
</file>