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Name'!$B$4:$N$2867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H229" i="28"/>
  <c r="H239" i="28" s="1"/>
  <c r="L229" i="28" l="1"/>
  <c r="L239" i="28" s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868" i="35" l="1"/>
  <c r="J2868" i="35"/>
  <c r="K2868" i="35"/>
  <c r="H2868" i="35"/>
  <c r="F39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868" i="35"/>
</calcChain>
</file>

<file path=xl/sharedStrings.xml><?xml version="1.0" encoding="utf-8"?>
<sst xmlns="http://schemas.openxmlformats.org/spreadsheetml/2006/main" count="15358" uniqueCount="3620">
  <si>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</si>
  <si>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</si>
  <si>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</si>
  <si>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</si>
  <si>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</si>
  <si>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</si>
  <si>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</si>
  <si>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</si>
  <si>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</si>
  <si>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</si>
  <si>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</si>
  <si>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</si>
  <si>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</si>
  <si>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</si>
  <si>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</si>
  <si>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</si>
  <si>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</si>
  <si>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</si>
  <si>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</si>
  <si>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</si>
  <si>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</si>
  <si>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</si>
  <si>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</si>
  <si>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</si>
  <si>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</si>
  <si>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</si>
  <si>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</si>
  <si>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</si>
  <si>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</si>
  <si>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</si>
  <si>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</si>
  <si>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</si>
  <si>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</si>
  <si>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</si>
  <si>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</si>
  <si>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</si>
  <si>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</si>
  <si>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</si>
  <si>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</si>
  <si>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</si>
  <si>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</si>
  <si>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</si>
  <si>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</si>
  <si>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</si>
  <si>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</si>
  <si>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</si>
  <si>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</si>
  <si>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</si>
  <si>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</si>
  <si>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</si>
  <si>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</si>
  <si>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</si>
  <si>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</si>
  <si>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</si>
  <si>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</si>
  <si>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</si>
  <si>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</si>
  <si>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</si>
  <si>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</si>
  <si>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</si>
  <si>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</si>
  <si>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</si>
  <si>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</si>
  <si>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</si>
  <si>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</si>
  <si>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</si>
  <si>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</si>
  <si>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</si>
  <si>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</si>
  <si>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</si>
  <si>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</si>
  <si>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</si>
  <si>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</si>
  <si>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</si>
  <si>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</si>
  <si>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</si>
  <si>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</si>
  <si>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</si>
  <si>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</si>
  <si>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</si>
  <si>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</si>
  <si>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</si>
  <si>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</si>
  <si>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</si>
  <si>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</si>
  <si>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</si>
  <si>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</si>
  <si>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</si>
  <si>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</si>
  <si>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</si>
  <si>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</si>
  <si>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</si>
  <si>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</si>
  <si>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</si>
  <si>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</si>
  <si>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</si>
  <si>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</si>
  <si>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</si>
  <si>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</si>
  <si>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</si>
  <si>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</si>
  <si>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</si>
  <si>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</si>
  <si>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</si>
  <si>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</si>
  <si>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</si>
  <si>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</si>
  <si>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</si>
  <si>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</si>
  <si>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</si>
  <si>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</si>
  <si>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</si>
  <si>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</si>
  <si>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</si>
  <si>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</si>
  <si>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</si>
  <si>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</si>
  <si>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</si>
  <si>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</si>
  <si>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</si>
  <si>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</si>
  <si>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</si>
  <si>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</si>
  <si>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</si>
  <si>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</si>
  <si>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</si>
  <si>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</si>
  <si>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</si>
  <si>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</si>
  <si>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</si>
  <si>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</si>
  <si>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</si>
  <si>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</si>
  <si>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</si>
  <si>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</si>
  <si>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</si>
  <si>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</si>
  <si>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</si>
  <si>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</si>
  <si>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</si>
  <si>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</si>
  <si>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</si>
  <si>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</si>
  <si>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</si>
  <si>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</si>
  <si>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</si>
  <si>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</si>
  <si>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</si>
  <si>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</si>
  <si>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</si>
  <si>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</si>
  <si>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</si>
  <si>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</si>
  <si>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</si>
  <si>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</si>
  <si>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</si>
  <si>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</si>
  <si>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</si>
  <si>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</si>
  <si>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</si>
  <si>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</si>
  <si>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</si>
  <si>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</si>
  <si>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</si>
  <si>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</si>
  <si>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</si>
  <si>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</si>
  <si>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</si>
  <si>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</si>
  <si>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</si>
  <si>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</si>
  <si>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</si>
  <si>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</si>
  <si>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</si>
  <si>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</si>
  <si>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</si>
  <si>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</si>
  <si>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</si>
  <si>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</si>
  <si>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</si>
  <si>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</si>
  <si>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</si>
  <si>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</si>
  <si>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</si>
  <si>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</si>
  <si>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</si>
  <si>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</si>
  <si>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</si>
  <si>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</si>
  <si>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</si>
  <si>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</si>
  <si>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</si>
  <si>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</si>
  <si>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</si>
  <si>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</si>
  <si>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</si>
  <si>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</si>
  <si>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</si>
  <si>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</si>
  <si>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</si>
  <si>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</si>
  <si>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</si>
  <si>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</si>
  <si>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</si>
  <si>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</si>
  <si>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</si>
  <si>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</si>
  <si>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</si>
  <si>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</si>
  <si>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</si>
  <si>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</si>
  <si>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</si>
  <si>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</si>
  <si>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</si>
  <si>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</si>
  <si>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</si>
  <si>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</si>
  <si>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</si>
  <si>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</si>
  <si>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</si>
  <si>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</si>
  <si>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</si>
  <si>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</si>
  <si>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</si>
  <si>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</si>
  <si>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</si>
  <si>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</si>
  <si>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</si>
  <si>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</si>
  <si>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</si>
  <si>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</si>
  <si>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</si>
  <si>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</si>
  <si>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</si>
  <si>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</si>
  <si>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</si>
  <si>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</si>
  <si>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</si>
  <si>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</si>
  <si>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</si>
  <si>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</si>
  <si>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</si>
  <si>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</si>
  <si>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</si>
  <si>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</si>
  <si>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</si>
  <si>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</si>
  <si>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</si>
  <si>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</si>
  <si>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</si>
  <si>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</si>
  <si>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</si>
  <si>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</si>
  <si>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</si>
  <si>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</si>
  <si>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</si>
  <si>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</si>
  <si>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</si>
  <si>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</si>
  <si>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</si>
  <si>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</si>
  <si>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</si>
  <si>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</si>
  <si>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</si>
  <si>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</si>
  <si>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</si>
  <si>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</si>
  <si>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</si>
  <si>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</si>
  <si>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</si>
  <si>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</si>
  <si>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</si>
  <si>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</si>
  <si>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</si>
  <si>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</si>
  <si>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</si>
  <si>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</si>
  <si>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</si>
  <si>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</si>
  <si>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</si>
  <si>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</si>
  <si>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</si>
  <si>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</si>
  <si>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</si>
  <si>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</si>
  <si>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</si>
  <si>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</si>
  <si>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</si>
  <si>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</si>
  <si>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</si>
  <si>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</si>
  <si>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</si>
  <si>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</si>
  <si>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</si>
  <si>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</si>
  <si>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</si>
  <si>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</si>
  <si>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</si>
  <si>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</si>
  <si>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</si>
  <si>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</si>
  <si>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</si>
  <si>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</si>
  <si>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</si>
  <si>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</si>
  <si>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</si>
  <si>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</si>
  <si>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</si>
  <si>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</si>
  <si>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</si>
  <si>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</si>
  <si>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</si>
  <si>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</si>
  <si>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</si>
  <si>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</si>
  <si>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</si>
  <si>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</si>
  <si>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</si>
  <si>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</si>
  <si>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</si>
  <si>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</si>
  <si>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</si>
  <si>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</si>
  <si>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</si>
  <si>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</si>
  <si>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</si>
  <si>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</si>
  <si>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</si>
  <si>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</si>
  <si>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</si>
  <si>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</si>
  <si>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</si>
  <si>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</si>
  <si>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</si>
  <si>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</si>
  <si>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</si>
  <si>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</si>
  <si>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</si>
  <si>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</si>
  <si>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</si>
  <si>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</si>
  <si>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</si>
  <si>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</si>
  <si>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</si>
  <si>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</si>
  <si>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</si>
  <si>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</si>
  <si>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</si>
  <si>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</si>
  <si>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</si>
  <si>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</si>
  <si>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</si>
  <si>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</si>
  <si>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</si>
  <si>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</si>
  <si>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</si>
  <si>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</si>
  <si>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</si>
  <si>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</si>
  <si>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</si>
  <si>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</si>
  <si>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</si>
  <si>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</si>
  <si>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</si>
  <si>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</si>
  <si>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</si>
  <si>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</si>
  <si>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</si>
  <si>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</si>
  <si>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</si>
  <si>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</si>
  <si>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</si>
  <si>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</si>
  <si>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</si>
  <si>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</si>
  <si>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</si>
  <si>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</si>
  <si>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</si>
  <si>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</si>
  <si>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</si>
  <si>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</si>
  <si>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</si>
  <si>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</si>
  <si>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</si>
  <si>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</si>
  <si>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</si>
  <si>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</si>
  <si>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</si>
  <si>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</si>
  <si>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</si>
  <si>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</si>
  <si>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</si>
  <si>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</si>
  <si>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</si>
  <si>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</si>
  <si>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</si>
  <si>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</si>
  <si>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</si>
  <si>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</si>
  <si>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</si>
  <si>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</si>
  <si>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</si>
  <si>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</si>
  <si>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</si>
  <si>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</si>
  <si>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</si>
  <si>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</si>
  <si>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</si>
  <si>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</si>
  <si>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</si>
  <si>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</si>
  <si>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</si>
  <si>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</si>
  <si>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</si>
  <si>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</si>
  <si>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</si>
  <si>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</si>
  <si>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</si>
  <si>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</si>
  <si>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</si>
  <si>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</si>
  <si>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</si>
  <si>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</si>
  <si>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</si>
  <si>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</si>
  <si>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</si>
  <si>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</si>
  <si>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</si>
  <si>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</si>
  <si>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</si>
  <si>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</si>
  <si>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</si>
  <si>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</si>
  <si>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</si>
  <si>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</si>
  <si>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</si>
  <si>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</si>
  <si>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</si>
  <si>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</si>
  <si>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</si>
  <si>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</si>
  <si>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</si>
  <si>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</si>
  <si>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</si>
  <si>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</si>
  <si>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</si>
  <si>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</si>
  <si>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</si>
  <si>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</si>
  <si>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</si>
  <si>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</si>
  <si>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</si>
  <si>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</si>
  <si>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</si>
  <si>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</si>
  <si>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</si>
  <si>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</si>
  <si>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</si>
  <si>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</si>
  <si>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</si>
  <si>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</si>
  <si>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</si>
  <si>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</si>
  <si>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</si>
  <si>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</si>
  <si>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</si>
  <si>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</si>
  <si>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</si>
  <si>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</si>
  <si>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</si>
  <si>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</si>
  <si>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</si>
  <si>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</si>
  <si>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</si>
  <si>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</si>
  <si>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</si>
  <si>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</si>
  <si>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</si>
  <si>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</si>
  <si>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</si>
  <si>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</si>
  <si>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</si>
  <si>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</si>
  <si>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</si>
  <si>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</si>
  <si>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</si>
  <si>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</si>
  <si>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</si>
  <si>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</si>
  <si>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</si>
  <si>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</si>
  <si>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</si>
  <si>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</si>
  <si>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</si>
  <si>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</si>
  <si>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</si>
  <si>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</si>
  <si>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</si>
  <si>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</si>
  <si>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</si>
  <si>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</si>
  <si>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</si>
  <si>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</si>
  <si>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</si>
  <si>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</si>
  <si>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</si>
  <si>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</si>
  <si>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</si>
  <si>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</si>
  <si>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</si>
  <si>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</si>
  <si>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</si>
  <si>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</si>
  <si>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</si>
  <si>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</si>
  <si>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</si>
  <si>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</si>
  <si>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</si>
  <si>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</si>
  <si>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</si>
  <si>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</si>
  <si>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</si>
  <si>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</si>
  <si>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</si>
  <si>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</si>
  <si>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</si>
  <si>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</si>
  <si>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</si>
  <si>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</si>
  <si>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</si>
  <si>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</si>
  <si>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</si>
  <si>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</si>
  <si>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</si>
  <si>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</si>
  <si>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</si>
  <si>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</si>
  <si>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</si>
  <si>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</si>
  <si>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</si>
  <si>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</si>
  <si>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</si>
  <si>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</si>
  <si>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</si>
  <si>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</si>
  <si>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</si>
  <si>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</si>
  <si>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</si>
  <si>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</si>
  <si>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</si>
  <si>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</si>
  <si>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</si>
  <si>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</si>
  <si>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</si>
  <si>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</si>
  <si>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</si>
  <si>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</si>
  <si>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</si>
  <si>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</si>
  <si>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</si>
  <si>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</si>
  <si>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</si>
  <si>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</si>
  <si>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</si>
  <si>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</si>
  <si>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</si>
  <si>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</si>
  <si>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</si>
  <si>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</si>
  <si>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</si>
  <si>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</si>
  <si>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</si>
  <si>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</si>
  <si>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</si>
  <si>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</si>
  <si>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</si>
  <si>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</si>
  <si>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</si>
  <si>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</si>
  <si>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</si>
  <si>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</si>
  <si>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</si>
  <si>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</si>
  <si>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</si>
  <si>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</si>
  <si>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</si>
  <si>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</si>
  <si>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</si>
  <si>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</si>
  <si>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</si>
  <si>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</si>
  <si>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</si>
  <si>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</si>
  <si>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</si>
  <si>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</si>
  <si>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</si>
  <si>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</si>
  <si>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</si>
  <si>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</si>
  <si>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</si>
  <si>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</si>
  <si>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</si>
  <si>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</si>
  <si>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</si>
  <si>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</si>
  <si>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</si>
  <si>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</si>
  <si>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</si>
  <si>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</si>
  <si>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</si>
  <si>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</si>
  <si>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</si>
  <si>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</si>
  <si>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</si>
  <si>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</si>
  <si>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</si>
  <si>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</si>
  <si>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</si>
  <si>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</si>
  <si>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</si>
  <si>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</si>
  <si>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</si>
  <si>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</si>
  <si>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</si>
  <si>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</si>
  <si>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</si>
  <si>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</si>
  <si>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</si>
  <si>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</si>
  <si>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</si>
  <si>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</si>
  <si>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</si>
  <si>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</si>
  <si>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</si>
  <si>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</si>
  <si>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</si>
  <si>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</si>
  <si>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</si>
  <si>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</si>
  <si>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</si>
  <si>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</si>
  <si>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</si>
  <si>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</si>
  <si>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</si>
  <si>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</si>
  <si>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</si>
  <si>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</si>
  <si>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</si>
  <si>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</si>
  <si>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</si>
  <si>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</si>
  <si>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</si>
  <si>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</si>
  <si>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</si>
  <si>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</si>
  <si>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</si>
  <si>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</si>
  <si>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</si>
  <si>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</si>
  <si>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</si>
  <si>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</si>
  <si>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</si>
  <si>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</si>
  <si>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</si>
  <si>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</si>
  <si>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</si>
  <si>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</si>
  <si>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</si>
  <si>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</si>
  <si>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</si>
  <si>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</si>
  <si>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</si>
  <si>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</si>
  <si>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</si>
  <si>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</si>
  <si>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</si>
  <si>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</si>
  <si>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</si>
  <si>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</si>
  <si>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</si>
  <si>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</si>
  <si>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</si>
  <si>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</si>
  <si>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</si>
  <si>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</si>
  <si>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</si>
  <si>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</si>
  <si>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</si>
  <si>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</si>
  <si>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</si>
  <si>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</si>
  <si>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</si>
  <si>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</si>
  <si>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</si>
  <si>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</si>
  <si>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</si>
  <si>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</si>
  <si>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</si>
  <si>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</si>
  <si>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</si>
  <si>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</si>
  <si>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</si>
  <si>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</si>
  <si>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</si>
  <si>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</si>
  <si>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</si>
  <si>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</si>
  <si>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</si>
  <si>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</si>
  <si>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</si>
  <si>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</si>
  <si>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</si>
  <si>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</si>
  <si>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</si>
  <si>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</si>
  <si>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</si>
  <si>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</si>
  <si>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</si>
  <si>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</si>
  <si>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</si>
  <si>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</si>
  <si>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</si>
  <si>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</si>
  <si>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</si>
  <si>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</si>
  <si>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</si>
  <si>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</si>
  <si>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</si>
  <si>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</si>
  <si>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</si>
  <si>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</si>
  <si>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</si>
  <si>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</si>
  <si>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</si>
  <si>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</si>
  <si>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</si>
  <si>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</si>
  <si>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</si>
  <si>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</si>
  <si>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</si>
  <si>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</si>
  <si>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</si>
  <si>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</si>
  <si>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</si>
  <si>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</si>
  <si>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</si>
  <si>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</si>
  <si>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</si>
  <si>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</si>
  <si>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</si>
  <si>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</si>
  <si>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</si>
  <si>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</si>
  <si>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</si>
  <si>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</si>
  <si>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</si>
  <si>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</si>
  <si>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</si>
  <si>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</si>
  <si>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</si>
  <si>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</si>
  <si>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</si>
  <si>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</si>
  <si>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</si>
  <si>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</si>
  <si>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</si>
  <si>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</si>
  <si>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</si>
  <si>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</si>
  <si>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</si>
  <si>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</si>
  <si>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</si>
  <si>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</si>
  <si>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</si>
  <si>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</si>
  <si>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</si>
  <si>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</si>
  <si>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</si>
  <si>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</si>
  <si>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</si>
  <si>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</si>
  <si>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</si>
  <si>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</si>
  <si>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</si>
  <si>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</si>
  <si>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</si>
  <si>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</si>
  <si>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</si>
  <si>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</si>
  <si>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</si>
  <si>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</si>
  <si>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</si>
  <si>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</si>
  <si>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</si>
  <si>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</si>
  <si>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</si>
  <si>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</si>
  <si>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</si>
  <si>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</si>
  <si>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</si>
  <si>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</si>
  <si>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</si>
  <si>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</si>
  <si>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</si>
  <si>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</si>
  <si>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</si>
  <si>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</si>
  <si>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</si>
  <si>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</si>
  <si>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</si>
  <si>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</si>
  <si>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</si>
  <si>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</si>
  <si>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</si>
  <si>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</si>
  <si>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</si>
  <si>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</si>
  <si>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</si>
  <si>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</si>
  <si>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</si>
  <si>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</si>
  <si>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</si>
  <si>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</si>
  <si>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</si>
  <si>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</si>
  <si>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</si>
  <si>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</si>
  <si>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</si>
  <si>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</si>
  <si>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</si>
  <si>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</si>
  <si>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</si>
  <si>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</si>
  <si>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</si>
  <si>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</si>
  <si>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</si>
  <si>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</si>
  <si>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</si>
  <si>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</si>
  <si>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</si>
  <si>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</si>
  <si>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</si>
  <si>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</si>
  <si>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</si>
  <si>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</si>
  <si>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</si>
  <si>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</si>
  <si>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</si>
  <si>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</si>
  <si>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</si>
  <si>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</si>
  <si>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</si>
  <si>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</si>
  <si>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</si>
  <si>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</si>
  <si>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</si>
  <si>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</si>
  <si>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</si>
  <si>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</si>
  <si>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</si>
  <si>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</si>
  <si>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</si>
  <si>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</si>
  <si>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</si>
  <si>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</si>
  <si>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</si>
  <si>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</si>
  <si>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</si>
  <si>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</si>
  <si>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</si>
  <si>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</si>
  <si>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</si>
  <si>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</si>
  <si>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</si>
  <si>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</si>
  <si>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</si>
  <si>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</si>
  <si>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</si>
  <si>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</si>
  <si>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</si>
  <si>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</si>
  <si>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</si>
  <si>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</si>
  <si>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</si>
  <si>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</si>
  <si>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</si>
  <si>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</si>
  <si>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</si>
  <si>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</si>
  <si>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</si>
  <si>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</si>
  <si>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</si>
  <si>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</si>
  <si>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</si>
  <si>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</si>
  <si>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</si>
  <si>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</si>
  <si>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</si>
  <si>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</si>
  <si>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</si>
  <si>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</si>
  <si>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</si>
  <si>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</si>
  <si>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</si>
  <si>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</si>
  <si>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</si>
  <si>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</si>
  <si>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</si>
  <si>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</si>
  <si>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</si>
  <si>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</si>
  <si>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</si>
  <si>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</si>
  <si>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</si>
  <si>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</si>
  <si>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</si>
  <si>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</si>
  <si>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</si>
  <si>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</si>
  <si>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</si>
  <si>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</si>
  <si>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</si>
  <si>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</si>
  <si>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</si>
  <si>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</si>
  <si>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</si>
  <si>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</si>
  <si>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</si>
  <si>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</si>
  <si>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</si>
  <si>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</si>
  <si>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</si>
  <si>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</si>
  <si>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</si>
  <si>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</si>
  <si>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</si>
  <si>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</si>
  <si>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</si>
  <si>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</si>
  <si>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</si>
  <si>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</si>
  <si>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</si>
  <si>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</si>
  <si>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</si>
  <si>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</si>
  <si>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</si>
  <si>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</si>
  <si>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</si>
  <si>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</si>
  <si>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</si>
  <si>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</si>
  <si>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</si>
  <si>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</si>
  <si>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</si>
  <si>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</si>
  <si>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</si>
  <si>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</si>
  <si>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</si>
  <si>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</si>
  <si>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</si>
  <si>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</si>
  <si>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</si>
  <si>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</si>
  <si>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</si>
  <si>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</si>
  <si>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</si>
  <si>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</si>
  <si>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</si>
  <si>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</si>
  <si>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</si>
  <si>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</si>
  <si>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</si>
  <si>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</si>
  <si>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</si>
  <si>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</si>
  <si>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</si>
  <si>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</si>
  <si>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</si>
  <si>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</si>
  <si>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</si>
  <si>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</si>
  <si>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</si>
  <si>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</si>
  <si>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</si>
  <si>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</si>
  <si>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</si>
  <si>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</si>
  <si>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</si>
  <si>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</si>
  <si>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</si>
  <si>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</si>
  <si>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</si>
  <si>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</si>
  <si>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</si>
  <si>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</si>
  <si>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</si>
  <si>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</si>
  <si>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</si>
  <si>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</si>
  <si>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</si>
  <si>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</si>
  <si>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</si>
  <si>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</si>
  <si>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</si>
  <si>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</si>
  <si>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</si>
  <si>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</si>
  <si>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</si>
  <si>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</si>
  <si>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</si>
  <si>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</si>
  <si>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</si>
  <si>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</si>
  <si>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</si>
  <si>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</si>
  <si>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</si>
  <si>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</si>
  <si>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</si>
  <si>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</si>
  <si>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</si>
  <si>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</si>
  <si>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</si>
  <si>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</si>
  <si>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</si>
  <si>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</si>
  <si>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</si>
  <si>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</si>
  <si>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</si>
  <si>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</si>
  <si>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</si>
  <si>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</si>
  <si>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</si>
  <si>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</si>
  <si>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</si>
  <si>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</si>
  <si>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</si>
  <si>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</si>
  <si>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</si>
  <si>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</si>
  <si>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</si>
  <si>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</si>
  <si>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</si>
  <si>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</si>
  <si>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</si>
  <si>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</si>
  <si>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</si>
  <si>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</si>
  <si>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</si>
  <si>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</si>
  <si>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</si>
  <si>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</si>
  <si>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</si>
  <si>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</si>
  <si>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</si>
  <si>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</si>
  <si>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</si>
  <si>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</si>
  <si>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</si>
  <si>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</si>
  <si>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</si>
  <si>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</si>
  <si>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</si>
  <si>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</si>
  <si>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</si>
  <si>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</si>
  <si>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</si>
  <si>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</si>
  <si>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</si>
  <si>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</si>
  <si>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</si>
  <si>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</si>
  <si>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</si>
  <si>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</si>
  <si>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</si>
  <si>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</si>
  <si>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</si>
  <si>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</si>
  <si>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</si>
  <si>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</si>
  <si>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</si>
  <si>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</si>
  <si>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</si>
  <si>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</si>
  <si>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</si>
  <si>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</si>
  <si>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</si>
  <si>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</si>
  <si>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</si>
  <si>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</si>
  <si>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</si>
  <si>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</si>
  <si>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</si>
  <si>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</si>
  <si>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</si>
  <si>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</si>
  <si>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</si>
  <si>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</si>
  <si>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</si>
  <si>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</si>
  <si>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</si>
  <si>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</si>
  <si>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</si>
  <si>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</si>
  <si>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</si>
  <si>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</si>
  <si>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</si>
  <si>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</si>
  <si>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</si>
  <si>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</si>
  <si>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</si>
  <si>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</si>
  <si>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</si>
  <si>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</si>
  <si>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</si>
  <si>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</si>
  <si>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</si>
  <si>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</si>
  <si>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</si>
  <si>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</si>
  <si>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</si>
  <si>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</si>
  <si>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</si>
  <si>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</si>
  <si>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</si>
  <si>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</si>
  <si>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</si>
  <si>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</si>
  <si>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</si>
  <si>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</si>
  <si>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</si>
  <si>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</si>
  <si>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</si>
  <si>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</si>
  <si>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</si>
  <si>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</si>
  <si>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</si>
  <si>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</si>
  <si>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</si>
  <si>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</si>
  <si>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</si>
  <si>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</si>
  <si>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</si>
  <si>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</si>
  <si>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</si>
  <si>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</si>
  <si>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</si>
  <si>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</si>
  <si>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</si>
  <si>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</si>
  <si>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</si>
  <si>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</si>
  <si>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</si>
  <si>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</si>
  <si>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</si>
  <si>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</si>
  <si>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</si>
  <si>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</si>
  <si>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</si>
  <si>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</si>
  <si>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</si>
  <si>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</si>
  <si>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</si>
  <si>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</si>
  <si>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</si>
  <si>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</si>
  <si>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</si>
  <si>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</si>
  <si>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</si>
  <si>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</si>
  <si>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</si>
  <si>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</si>
  <si>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</si>
  <si>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</si>
  <si>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</si>
  <si>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</si>
  <si>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</si>
  <si>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</si>
  <si>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</si>
  <si>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</si>
  <si>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</si>
  <si>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</si>
  <si>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</si>
  <si>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</si>
  <si>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</si>
  <si>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</si>
  <si>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</si>
  <si>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</si>
  <si>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</si>
  <si>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</si>
  <si>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</si>
  <si>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</si>
  <si>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</si>
  <si>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</si>
  <si>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</si>
  <si>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</si>
  <si>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</si>
  <si>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</si>
  <si>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</si>
  <si>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</si>
  <si>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</si>
  <si>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</si>
  <si>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</si>
  <si>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</si>
  <si>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</si>
  <si>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</si>
  <si>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</si>
  <si>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</si>
  <si>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</si>
  <si>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</si>
  <si>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</si>
  <si>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</si>
  <si>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</si>
  <si>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</si>
  <si>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</si>
  <si>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</si>
  <si>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</si>
  <si>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</si>
  <si>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</si>
  <si>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</si>
  <si>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</si>
  <si>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</si>
  <si>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</si>
  <si>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</si>
  <si>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</si>
  <si>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</si>
  <si>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</si>
  <si>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</si>
  <si>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</si>
  <si>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</si>
  <si>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</si>
  <si>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</si>
  <si>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</si>
  <si>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</si>
  <si>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</si>
  <si>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</si>
  <si>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</si>
  <si>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</si>
  <si>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</si>
  <si>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</si>
  <si>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</si>
  <si>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</si>
  <si>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</si>
  <si>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</si>
  <si>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</si>
  <si>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</si>
  <si>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</si>
  <si>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</si>
  <si>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</si>
  <si>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</si>
  <si>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</si>
  <si>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</si>
  <si>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</si>
  <si>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</si>
  <si>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</si>
  <si>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</si>
  <si>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</si>
  <si>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</si>
  <si>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</si>
  <si>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</si>
  <si>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</si>
  <si>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</si>
  <si>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</si>
  <si>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</si>
  <si>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</si>
  <si>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</si>
  <si>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</si>
  <si>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</si>
  <si>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</si>
  <si>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</si>
  <si>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</si>
  <si>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</si>
  <si>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</si>
  <si>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</si>
  <si>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</si>
  <si>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</si>
  <si>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</si>
  <si>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</si>
  <si>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</si>
  <si>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</si>
  <si>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</si>
  <si>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</si>
  <si>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</si>
  <si>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</si>
  <si>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</si>
  <si>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</si>
  <si>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</si>
  <si>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</si>
  <si>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</si>
  <si>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</si>
  <si>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</si>
  <si>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</si>
  <si>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</si>
  <si>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</si>
  <si>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</si>
  <si>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</si>
  <si>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</si>
  <si>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</si>
  <si>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</si>
  <si>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</si>
  <si>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</si>
  <si>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</si>
  <si>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</si>
  <si>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</si>
  <si>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</si>
  <si>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</si>
  <si>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</si>
  <si>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</si>
  <si>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</si>
  <si>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</si>
  <si>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</si>
  <si>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</si>
  <si>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</si>
  <si>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</si>
  <si>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</si>
  <si>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</si>
  <si>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</si>
  <si>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</si>
  <si>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</si>
  <si>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</si>
  <si>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</si>
  <si>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</si>
  <si>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</si>
  <si>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</si>
  <si>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</si>
  <si>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</si>
  <si>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</si>
  <si>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</si>
  <si>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</si>
  <si>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</si>
  <si>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</si>
  <si>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</si>
  <si>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</si>
  <si>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</si>
  <si>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</si>
  <si>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</si>
  <si>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</si>
  <si>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</si>
  <si>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</si>
  <si>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</si>
  <si>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</si>
  <si>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</si>
  <si>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</si>
  <si>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</si>
  <si>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</si>
  <si>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</si>
  <si>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</si>
  <si>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</si>
  <si>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</si>
  <si>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</si>
  <si>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</si>
  <si>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</si>
  <si>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</si>
  <si>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</si>
  <si>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</si>
  <si>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</si>
  <si>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</si>
  <si>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</si>
  <si>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</si>
  <si>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</si>
  <si>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</si>
  <si>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</si>
  <si>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</si>
  <si>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</si>
  <si>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</si>
  <si>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</si>
  <si>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</si>
  <si>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</si>
  <si>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</si>
  <si>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</si>
  <si>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</si>
  <si>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</si>
  <si>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</si>
  <si>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</si>
  <si>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</si>
  <si>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</si>
  <si>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</si>
  <si>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</si>
  <si>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</si>
  <si>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</si>
  <si>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</si>
  <si>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</si>
  <si>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</si>
  <si>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</si>
  <si>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</si>
  <si>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</si>
  <si>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</si>
  <si>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</si>
  <si>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</si>
  <si>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</si>
  <si>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</si>
  <si>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</si>
  <si>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</si>
  <si>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</si>
  <si>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</si>
  <si>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</si>
  <si>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</si>
  <si>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</si>
  <si>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</si>
  <si>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</si>
  <si>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</si>
  <si>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</si>
  <si>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</si>
  <si>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</si>
  <si>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</si>
  <si>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</si>
  <si>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</si>
  <si>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</si>
  <si>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</si>
  <si>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</si>
  <si>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</si>
  <si>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</si>
  <si>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</si>
  <si>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</si>
  <si>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</si>
  <si>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</si>
  <si>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</si>
  <si>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</si>
  <si>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</si>
  <si>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</si>
  <si>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</si>
  <si>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</si>
  <si>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</si>
  <si>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</si>
  <si>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</si>
  <si>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</si>
  <si>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</si>
  <si>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</si>
  <si>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</si>
  <si>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</si>
  <si>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</si>
  <si>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</si>
  <si>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</si>
  <si>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</si>
  <si>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</si>
  <si>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</si>
  <si>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</si>
  <si>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</si>
  <si>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</si>
  <si>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</si>
  <si>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</si>
  <si>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</si>
  <si>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</si>
  <si>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</si>
  <si>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</si>
  <si>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</si>
  <si>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</si>
  <si>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</si>
  <si>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</si>
  <si>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</si>
  <si>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</si>
  <si>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</si>
  <si>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</si>
  <si>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</si>
  <si>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</si>
  <si>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</si>
  <si>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</si>
  <si>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</si>
  <si>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</si>
  <si>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</si>
  <si>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</si>
  <si>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</si>
  <si>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</si>
  <si>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</si>
  <si>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</si>
  <si>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</si>
  <si>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</si>
  <si>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</si>
  <si>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</si>
  <si>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</si>
  <si>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</si>
  <si>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</si>
  <si>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</si>
  <si>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</si>
  <si>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</si>
  <si>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</si>
  <si>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</si>
  <si>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</si>
  <si>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</si>
  <si>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</si>
  <si>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</si>
  <si>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</si>
  <si>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</si>
  <si>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</si>
  <si>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</si>
  <si>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</si>
  <si>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</si>
  <si>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</si>
  <si>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</si>
  <si>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</si>
  <si>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</si>
  <si>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</si>
  <si>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</si>
  <si>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</si>
  <si>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</si>
  <si>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</si>
  <si>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</si>
  <si>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</si>
  <si>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</si>
  <si>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</si>
  <si>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</si>
  <si>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</si>
  <si>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</si>
  <si>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</si>
  <si>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</si>
  <si>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</si>
  <si>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</si>
  <si>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</si>
  <si>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</si>
  <si>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</si>
  <si>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</si>
  <si>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</si>
  <si>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</si>
  <si>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</si>
  <si>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</si>
  <si>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</si>
  <si>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</si>
  <si>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</si>
  <si>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</si>
  <si>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</si>
  <si>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</si>
  <si>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</si>
  <si>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</si>
  <si>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</si>
  <si>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</si>
  <si>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</si>
  <si>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</si>
  <si>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</si>
  <si>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</si>
  <si>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</si>
  <si>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</si>
  <si>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</si>
  <si>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</si>
  <si>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</si>
  <si>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</si>
  <si>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</si>
  <si>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</si>
  <si>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</si>
  <si>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</si>
  <si>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</si>
  <si>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</si>
  <si>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</si>
  <si>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</si>
  <si>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</si>
  <si>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</si>
  <si>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</si>
  <si>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</si>
  <si>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</si>
  <si>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</si>
  <si>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</si>
  <si>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</si>
  <si>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</si>
  <si>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</si>
  <si>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</si>
  <si>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</si>
  <si>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</si>
  <si>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</si>
  <si>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</si>
  <si>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</si>
  <si>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</si>
  <si>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</si>
  <si>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</si>
  <si>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</si>
  <si>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</si>
  <si>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</si>
  <si>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</si>
  <si>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</si>
  <si>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</si>
  <si>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</si>
  <si>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</si>
  <si>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</si>
  <si>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</si>
  <si>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</si>
  <si>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</si>
  <si>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</si>
  <si>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</si>
  <si>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</si>
  <si>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</si>
  <si>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</si>
  <si>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</si>
  <si>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</si>
  <si>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</si>
  <si>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</si>
  <si>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</si>
  <si>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</si>
  <si>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</si>
  <si>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</si>
  <si>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</si>
  <si>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</si>
  <si>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</si>
  <si>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</si>
  <si>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</si>
  <si>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</si>
  <si>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</si>
  <si>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</si>
  <si>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</si>
  <si>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</si>
  <si>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</si>
  <si>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</si>
  <si>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</si>
  <si>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</si>
  <si>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</si>
  <si>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</si>
  <si>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</si>
  <si>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</si>
  <si>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</si>
  <si>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</si>
  <si>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</si>
  <si>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</si>
  <si>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</si>
  <si>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</si>
  <si>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</si>
  <si>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</si>
  <si>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</si>
  <si>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</si>
  <si>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</si>
  <si>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</si>
  <si>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</si>
  <si>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</si>
  <si>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</si>
  <si>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</si>
  <si>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</si>
  <si>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</si>
  <si>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</si>
  <si>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</si>
  <si>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</si>
  <si>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</si>
  <si>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</si>
  <si>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</si>
  <si>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</si>
  <si>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</si>
  <si>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</si>
  <si>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</si>
  <si>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</si>
  <si>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</si>
  <si>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</si>
  <si>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</si>
  <si>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</si>
  <si>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</si>
  <si>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</si>
  <si>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</si>
  <si>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</si>
  <si>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</si>
  <si>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</si>
  <si>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</si>
  <si>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</si>
  <si>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</si>
  <si>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</si>
  <si>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</si>
  <si>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</si>
  <si>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</si>
  <si>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</si>
  <si>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</si>
  <si>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</si>
  <si>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</si>
  <si>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</si>
  <si>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</si>
  <si>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</si>
  <si>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</si>
  <si>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</si>
  <si>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</si>
  <si>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</si>
  <si>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</si>
  <si>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</si>
  <si>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</si>
  <si>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</si>
  <si>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</si>
  <si>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</si>
  <si>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</si>
  <si>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</si>
  <si>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</si>
  <si>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</si>
  <si>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</si>
  <si>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</si>
  <si>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</si>
  <si>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</si>
  <si>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</si>
  <si>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</si>
  <si>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</si>
  <si>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</si>
  <si>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</si>
  <si>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</si>
  <si>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</si>
  <si>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</si>
  <si>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</si>
  <si>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</si>
  <si>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</si>
  <si>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</si>
  <si>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</si>
  <si>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</si>
  <si>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</si>
  <si>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</si>
  <si>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</si>
  <si>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</si>
  <si>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</si>
  <si>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</si>
  <si>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</si>
  <si>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</si>
  <si>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</si>
  <si>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</si>
  <si>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</si>
  <si>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</si>
  <si>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</si>
  <si>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</si>
  <si>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</si>
  <si>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</si>
  <si>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</si>
  <si>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</si>
  <si>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</si>
  <si>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</si>
  <si>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</si>
  <si>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</si>
  <si>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</si>
  <si>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</si>
  <si>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</si>
  <si>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</si>
  <si>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</si>
  <si>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</si>
  <si>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</si>
  <si>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</si>
  <si>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</si>
  <si>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</si>
  <si>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</si>
  <si>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</si>
  <si>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</si>
  <si>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</si>
  <si>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</si>
  <si>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</si>
  <si>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</si>
  <si>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</si>
  <si>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</si>
  <si>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</si>
  <si>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</si>
  <si>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</si>
  <si>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</si>
  <si>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</si>
  <si>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</si>
  <si>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</si>
  <si>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</si>
  <si>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</si>
  <si>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</si>
  <si>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</si>
  <si>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</si>
  <si>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</si>
  <si>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</si>
  <si>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</si>
  <si>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</si>
  <si>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</si>
  <si>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</si>
  <si>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</si>
  <si>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</si>
  <si>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</si>
  <si>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</si>
  <si>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</si>
  <si>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</si>
  <si>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</si>
  <si>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</si>
  <si>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</si>
  <si>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</si>
  <si>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</si>
  <si>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</si>
  <si>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</si>
  <si>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</si>
  <si>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</si>
  <si>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</si>
  <si>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</si>
  <si>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</si>
  <si>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</si>
  <si>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</si>
  <si>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</si>
  <si>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</si>
  <si>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</si>
  <si>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</si>
  <si>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</si>
  <si>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</si>
  <si>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</si>
  <si>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</si>
  <si>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</si>
  <si>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</si>
  <si>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</si>
  <si>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</si>
  <si>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</si>
  <si>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</si>
  <si>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</si>
  <si>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</si>
  <si>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</si>
  <si>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</si>
  <si>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</si>
  <si>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</si>
  <si>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</si>
  <si>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</si>
  <si>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</si>
  <si>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</si>
  <si>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</si>
  <si>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</si>
  <si>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</si>
  <si>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</si>
  <si>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</si>
  <si>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</si>
  <si>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</si>
  <si>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</si>
  <si>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</si>
  <si>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</si>
  <si>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</si>
  <si>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</si>
  <si>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</si>
  <si>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</si>
  <si>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</si>
  <si>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</si>
  <si>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</si>
  <si>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</si>
  <si>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</si>
  <si>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</si>
  <si>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</si>
  <si>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</si>
  <si>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</si>
  <si>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</si>
  <si>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</si>
  <si>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</si>
  <si>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</si>
  <si>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</si>
  <si>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</si>
  <si>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</si>
  <si>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</si>
  <si>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</si>
  <si>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</si>
  <si>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</si>
  <si>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</si>
  <si>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</si>
  <si>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</si>
  <si>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</si>
  <si>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</si>
  <si>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</si>
  <si>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</si>
  <si>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</si>
  <si>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</si>
  <si>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</si>
  <si>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</si>
  <si>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</si>
  <si>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</si>
  <si>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</si>
  <si>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</si>
  <si>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</si>
  <si>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</si>
  <si>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</si>
  <si>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</si>
  <si>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</si>
  <si>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</si>
  <si>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</si>
  <si>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</si>
  <si>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</si>
  <si>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</si>
  <si>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</si>
  <si>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</si>
  <si>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</si>
  <si>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</si>
  <si>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</si>
  <si>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</si>
  <si>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</si>
  <si>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</si>
  <si>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</si>
  <si>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</si>
  <si>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</si>
  <si>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</si>
  <si>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</si>
  <si>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</si>
  <si>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</si>
  <si>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</si>
  <si>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</si>
  <si>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</si>
  <si>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</si>
  <si>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</si>
  <si>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</si>
  <si>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</si>
  <si>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</si>
  <si>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</si>
  <si>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</si>
  <si>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</si>
  <si>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</si>
  <si>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</si>
  <si>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</si>
  <si>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</si>
  <si>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</si>
  <si>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</si>
  <si>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</si>
  <si>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</si>
  <si>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</si>
  <si>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</si>
  <si>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</si>
  <si>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</si>
  <si>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</si>
  <si>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</si>
  <si>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</si>
  <si>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</si>
  <si>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</si>
  <si>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</si>
  <si>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</si>
  <si>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</si>
  <si>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</si>
  <si>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</si>
  <si>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</si>
  <si>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</si>
  <si>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</si>
  <si>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</si>
  <si>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</si>
  <si>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</si>
  <si>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</si>
  <si>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</si>
  <si>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</si>
  <si>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</si>
  <si>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</si>
  <si>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</si>
  <si>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</si>
  <si>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</si>
  <si>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</si>
  <si>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</si>
  <si>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</si>
  <si>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</si>
  <si>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</si>
  <si>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</si>
  <si>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</si>
  <si>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</si>
  <si>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</si>
  <si>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</si>
  <si>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</si>
  <si>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</si>
  <si>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</si>
  <si>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</si>
  <si>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</si>
  <si>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</si>
  <si>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</si>
  <si>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</si>
  <si>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</si>
  <si>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</si>
  <si>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</si>
  <si>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</si>
  <si>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</si>
  <si>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</si>
  <si>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</si>
  <si>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</si>
  <si>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</si>
  <si>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</si>
  <si>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</si>
  <si>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</si>
  <si>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</si>
  <si>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</si>
  <si>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</si>
  <si>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</si>
  <si>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</si>
  <si>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</si>
  <si>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</si>
  <si>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</si>
  <si>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</si>
  <si>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</si>
  <si>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</si>
  <si>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</si>
  <si>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</si>
  <si>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</si>
  <si>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</si>
  <si>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</si>
  <si>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</si>
  <si>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</si>
  <si>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</si>
  <si>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</si>
  <si>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</si>
  <si>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</si>
  <si>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</si>
  <si>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</si>
  <si>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</si>
  <si>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</si>
  <si>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</si>
  <si>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</si>
  <si>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</si>
  <si>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</si>
  <si>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</si>
  <si>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</si>
  <si>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</si>
  <si>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</si>
  <si>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</si>
  <si>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</si>
  <si>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</si>
  <si>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</si>
  <si>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</si>
  <si>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</si>
  <si>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</si>
  <si>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</si>
  <si>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</si>
  <si>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</si>
  <si>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</si>
  <si>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</si>
  <si>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</si>
  <si>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</si>
  <si>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</si>
  <si>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</si>
  <si>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</si>
  <si>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</si>
  <si>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</si>
  <si>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</si>
  <si>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</si>
  <si>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</si>
  <si>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</si>
  <si>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</si>
  <si>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</si>
  <si>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</si>
  <si>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</si>
  <si>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</si>
  <si>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</si>
  <si>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</si>
  <si>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</si>
  <si>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</si>
  <si>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</si>
  <si>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</si>
  <si>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</si>
  <si>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</si>
  <si>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</si>
  <si>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</si>
  <si>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</si>
  <si>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</si>
  <si>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</si>
  <si>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</si>
  <si>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</si>
  <si>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</si>
  <si>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</si>
  <si>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</si>
  <si>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</si>
  <si>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</si>
  <si>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</si>
  <si>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</si>
  <si>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</si>
  <si>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</si>
  <si>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</si>
  <si>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</si>
  <si>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</si>
  <si>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</si>
  <si>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</si>
  <si>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</si>
  <si>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</si>
  <si>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</si>
  <si>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</si>
  <si>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</si>
  <si>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</si>
  <si>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</si>
  <si>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</si>
  <si>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</si>
  <si>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</si>
  <si>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</si>
  <si>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</si>
  <si>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</si>
  <si>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</si>
  <si>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</si>
  <si>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</si>
  <si>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</si>
  <si>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</si>
  <si>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</si>
  <si>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</si>
  <si>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</si>
  <si>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</si>
  <si>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</si>
  <si>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</si>
  <si>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</si>
  <si>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</si>
  <si>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</si>
  <si>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</si>
  <si>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</si>
  <si>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</si>
  <si>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</si>
  <si>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</si>
  <si>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</si>
  <si>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</si>
  <si>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</si>
  <si>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</si>
  <si>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</si>
  <si>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</si>
  <si>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</si>
  <si>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</si>
  <si>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</si>
  <si>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</si>
  <si>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</si>
  <si>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</si>
  <si>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</si>
  <si>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</si>
  <si>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</si>
  <si>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</si>
  <si>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</si>
  <si>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</si>
  <si>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</si>
  <si>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</si>
  <si>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</si>
  <si>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</si>
  <si>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</si>
  <si>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</si>
  <si>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</si>
  <si>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</si>
  <si>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</si>
  <si>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</si>
  <si>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</si>
  <si>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</si>
  <si>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</si>
  <si>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</si>
  <si>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</si>
  <si>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</si>
  <si>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</si>
  <si>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</si>
  <si>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</si>
  <si>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</si>
  <si>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</si>
  <si>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</si>
  <si>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</si>
  <si>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</si>
  <si>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</si>
  <si>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</si>
  <si>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</si>
  <si>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</si>
  <si>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</si>
  <si>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</si>
  <si>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</si>
  <si>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</si>
  <si>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</si>
  <si>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</si>
  <si>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</si>
  <si>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</si>
  <si>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</si>
  <si>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</si>
  <si>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</si>
  <si>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</si>
  <si>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</si>
  <si>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</si>
  <si>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</si>
  <si>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</si>
  <si>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</si>
  <si>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</si>
  <si>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</si>
  <si>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</si>
  <si>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</si>
  <si>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</si>
  <si>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</si>
  <si>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</si>
  <si>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</si>
  <si>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</si>
  <si>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</si>
  <si>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</si>
  <si>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</si>
  <si>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</si>
  <si>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</si>
  <si>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</si>
  <si>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</si>
  <si>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</si>
  <si>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</si>
  <si>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</si>
  <si>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</si>
  <si>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</si>
  <si>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</si>
  <si>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</si>
  <si>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</si>
  <si>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</si>
  <si>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</si>
  <si>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</si>
  <si>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</si>
  <si>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</si>
  <si>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</si>
  <si>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</si>
  <si>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</si>
  <si>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</si>
  <si>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</si>
  <si>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</si>
  <si>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</si>
  <si>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</si>
  <si>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</si>
  <si>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</si>
  <si>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</si>
  <si>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</si>
  <si>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</si>
  <si>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</si>
  <si>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</si>
  <si>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</si>
  <si>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</si>
  <si>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</si>
  <si>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</si>
  <si>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</si>
  <si>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</si>
  <si>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</si>
  <si>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</si>
  <si>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</si>
  <si>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</si>
  <si>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</si>
  <si>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</si>
  <si>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</si>
  <si>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</si>
  <si>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</si>
  <si>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</si>
  <si>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</si>
  <si>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</si>
  <si>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</si>
  <si>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</si>
  <si>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</si>
  <si>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</si>
  <si>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</si>
  <si>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</si>
  <si>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</si>
  <si>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</si>
  <si>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</si>
  <si>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</si>
  <si>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</si>
  <si>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</si>
  <si>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</si>
  <si>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</si>
  <si>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</si>
  <si>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</si>
  <si>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</si>
  <si>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</si>
  <si>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</si>
  <si>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</si>
  <si>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</si>
  <si>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</si>
  <si>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</si>
  <si>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</si>
  <si>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</si>
  <si>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</si>
  <si>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</si>
  <si>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</si>
  <si>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</si>
  <si>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</si>
  <si>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</si>
  <si>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</si>
  <si>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</si>
  <si>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</si>
  <si>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</si>
  <si>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</si>
  <si>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</si>
  <si>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</si>
  <si>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</si>
  <si>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</si>
  <si>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</si>
  <si>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</si>
  <si>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</si>
  <si>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</si>
  <si>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</si>
  <si>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</si>
  <si>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</si>
  <si>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</si>
  <si>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</si>
  <si>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</si>
  <si>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</si>
  <si>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</si>
  <si>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</si>
  <si>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</si>
  <si>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</si>
  <si>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</si>
  <si>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</si>
  <si>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</si>
  <si>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</si>
  <si>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</si>
  <si>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</si>
  <si>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</si>
  <si>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</si>
  <si>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</si>
  <si>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</si>
  <si>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</si>
  <si>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</si>
  <si>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</si>
  <si>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</si>
  <si>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</si>
  <si>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</si>
  <si>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</si>
  <si>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</si>
  <si>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</si>
  <si>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</si>
  <si>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</si>
  <si>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</si>
  <si>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</si>
  <si>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</si>
  <si>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</si>
  <si>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</si>
  <si>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</si>
  <si>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</si>
  <si>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</si>
  <si>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</si>
  <si>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</si>
  <si>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</si>
  <si>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</si>
  <si>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</si>
  <si>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</si>
  <si>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</si>
  <si>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</si>
  <si>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</si>
  <si>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</si>
  <si>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</si>
  <si>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</si>
  <si>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</si>
  <si>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</si>
  <si>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</si>
  <si>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</si>
  <si>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</si>
  <si>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</si>
  <si>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</si>
  <si>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</si>
  <si>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</si>
  <si>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</si>
  <si>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</si>
  <si>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</si>
  <si>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</si>
  <si>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</si>
  <si>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</si>
  <si>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</si>
  <si>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</si>
  <si>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</si>
  <si>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</si>
  <si>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</si>
  <si>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</si>
  <si>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</si>
  <si>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</si>
  <si>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</si>
  <si>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</si>
  <si>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</si>
  <si>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</si>
  <si>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</si>
  <si>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</si>
  <si>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</si>
  <si>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</si>
  <si>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</si>
  <si>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</si>
  <si>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</si>
  <si>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</si>
  <si>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</si>
  <si>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</si>
  <si>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</si>
  <si>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</si>
  <si>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</si>
  <si>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</si>
  <si>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</si>
  <si>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</si>
  <si>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</si>
  <si>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</si>
  <si>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</si>
  <si>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</si>
  <si>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</si>
  <si>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</si>
  <si>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</si>
  <si>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</si>
  <si>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</si>
  <si>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</si>
  <si>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</si>
  <si>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</si>
  <si>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</si>
  <si>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</si>
  <si>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</si>
  <si>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</si>
  <si>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</si>
  <si>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</si>
  <si>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</si>
  <si>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</si>
  <si>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</si>
  <si>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</si>
  <si>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</si>
  <si>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</si>
  <si>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</si>
  <si>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</si>
  <si>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</si>
  <si>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</si>
  <si>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</si>
  <si>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</si>
  <si>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</si>
  <si>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</si>
  <si>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</si>
  <si>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</si>
  <si>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</si>
  <si>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</si>
  <si>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</si>
  <si>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</si>
  <si>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</si>
  <si>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</si>
  <si>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</si>
  <si>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</si>
  <si>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</si>
  <si>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</si>
  <si>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</si>
  <si>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</si>
  <si>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</si>
  <si>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</si>
  <si>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</si>
  <si>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</si>
  <si>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</si>
  <si>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</si>
  <si>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</si>
  <si>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</si>
  <si>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</si>
  <si>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</si>
  <si>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</si>
  <si>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</si>
  <si>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</si>
  <si>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</si>
  <si>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</si>
  <si>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</si>
  <si>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</si>
  <si>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</si>
  <si>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</si>
  <si>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</si>
  <si>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</si>
  <si>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</si>
  <si>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</si>
  <si>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</si>
  <si>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</si>
  <si>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</si>
  <si>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</si>
  <si>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</si>
  <si>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</si>
  <si>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</si>
  <si>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</si>
  <si>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</si>
  <si>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</si>
  <si>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</si>
  <si>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</si>
  <si>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</si>
  <si>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</si>
  <si>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</si>
  <si>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</si>
  <si>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</si>
  <si>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</si>
  <si>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</si>
  <si>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</si>
  <si>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</si>
  <si>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</si>
  <si>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</si>
  <si>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</si>
  <si>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</si>
  <si>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</si>
  <si>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</si>
  <si>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</si>
  <si>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</si>
  <si>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</si>
  <si>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</si>
  <si>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</si>
  <si>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</si>
  <si>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</si>
  <si>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</si>
  <si>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</si>
  <si>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</si>
  <si>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</si>
  <si>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</si>
  <si>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</si>
  <si>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</si>
  <si>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</si>
  <si>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</si>
  <si>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</si>
  <si>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</si>
  <si>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</si>
  <si>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</si>
  <si>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</si>
  <si>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</si>
  <si>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</si>
  <si>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</si>
  <si>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</si>
  <si>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</si>
  <si>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</si>
  <si>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</si>
  <si>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</si>
  <si>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</si>
  <si>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</si>
  <si>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</si>
  <si>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</si>
  <si>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</si>
  <si>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</si>
  <si>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</si>
  <si>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</si>
  <si>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</si>
  <si>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</si>
  <si>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</si>
  <si>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</si>
  <si>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</si>
  <si>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</si>
  <si>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</si>
  <si>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</si>
  <si>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</si>
  <si>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</si>
  <si>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</si>
  <si>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</si>
  <si>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</si>
  <si>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</si>
  <si>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</si>
  <si>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</si>
  <si>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</si>
  <si>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</si>
  <si>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</si>
  <si>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</si>
  <si>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</si>
  <si>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</si>
  <si>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</si>
  <si>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</si>
  <si>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</si>
  <si>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</si>
  <si>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</si>
  <si>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</si>
  <si>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</si>
  <si>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</si>
  <si>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</si>
  <si>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</si>
  <si>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</si>
  <si>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</si>
  <si>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</si>
  <si>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</si>
  <si>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</si>
  <si>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</si>
  <si>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</si>
  <si>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</si>
  <si>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</si>
  <si>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</si>
  <si>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</si>
  <si>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</si>
  <si>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</si>
  <si>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</si>
  <si>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</si>
  <si>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</si>
  <si>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</si>
  <si>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</si>
  <si>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</si>
  <si>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</si>
  <si>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</si>
  <si>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</si>
  <si>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</si>
  <si>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</si>
  <si>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</si>
  <si>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</si>
  <si>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</si>
  <si>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</si>
  <si>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</si>
  <si>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</si>
  <si>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</si>
  <si>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</si>
  <si>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</si>
  <si>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</si>
  <si>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</si>
  <si>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</si>
  <si>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</si>
  <si>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</si>
  <si>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</si>
  <si>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</si>
  <si>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</si>
  <si>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</si>
  <si>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</si>
  <si>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</si>
  <si>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</si>
  <si>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</si>
  <si>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</si>
  <si>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</si>
  <si>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</si>
  <si>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</si>
  <si>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</si>
  <si>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</si>
  <si>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</si>
  <si>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</si>
  <si>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</si>
  <si>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</si>
  <si>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</si>
  <si>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</si>
  <si>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</si>
  <si>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</si>
  <si>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</si>
  <si>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</si>
  <si>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</si>
  <si>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</si>
  <si>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</si>
  <si>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</si>
  <si>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</si>
  <si>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</si>
  <si>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</si>
  <si>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</si>
  <si>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</si>
  <si>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</si>
  <si>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</si>
  <si>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</si>
  <si>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</si>
  <si>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</si>
  <si>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</si>
  <si>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</si>
  <si>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</si>
  <si>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</si>
  <si>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</si>
  <si>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</si>
  <si>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</si>
  <si>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</si>
  <si>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</si>
  <si>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</si>
  <si>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</si>
  <si>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</si>
  <si>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</si>
  <si>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</si>
  <si>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</si>
  <si>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</si>
  <si>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</si>
  <si>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</si>
  <si>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</si>
  <si>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</si>
  <si>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</si>
  <si>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</si>
  <si>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</si>
  <si>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</si>
  <si>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</si>
  <si>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</si>
  <si>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</si>
  <si>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</si>
  <si>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</si>
  <si>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</si>
  <si>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</si>
  <si>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</si>
  <si>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</si>
  <si>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</si>
  <si>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</si>
  <si>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</si>
  <si>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</si>
  <si>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</si>
  <si>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</si>
  <si>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</si>
  <si>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</si>
  <si>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</si>
  <si>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</si>
  <si>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</si>
  <si>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</si>
  <si>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</si>
  <si>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</si>
  <si>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</si>
  <si>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</si>
  <si>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</si>
  <si>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</si>
  <si>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</si>
  <si>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</si>
  <si>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</si>
  <si>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</si>
  <si>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</si>
  <si>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</si>
  <si>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</si>
  <si>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</si>
  <si>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</si>
  <si>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</si>
  <si>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</si>
  <si>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</si>
  <si>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</si>
  <si>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</si>
  <si>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</si>
  <si>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</si>
  <si>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</si>
  <si>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</si>
  <si>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</si>
  <si>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</si>
  <si>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</si>
  <si>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</si>
  <si>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</si>
  <si>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</si>
  <si>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</si>
  <si>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</si>
  <si>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</si>
  <si>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</si>
  <si>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</si>
  <si>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</si>
  <si>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</si>
  <si>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</si>
  <si>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</si>
  <si>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</si>
  <si>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</si>
  <si>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</si>
  <si>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</si>
  <si>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</si>
  <si>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</si>
  <si>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</si>
  <si>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</si>
  <si>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</si>
  <si>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</si>
  <si>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</si>
  <si>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</si>
  <si>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</si>
  <si>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</si>
  <si>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</si>
  <si>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</si>
  <si>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</si>
  <si>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</si>
  <si>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</si>
  <si>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</si>
  <si>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</si>
  <si>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</si>
  <si>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</si>
  <si>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</si>
  <si>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</si>
  <si>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</si>
  <si>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</si>
  <si>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</si>
  <si>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</si>
  <si>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</si>
  <si>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</si>
  <si>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</si>
  <si>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</si>
  <si>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</si>
  <si>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</si>
  <si>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</si>
  <si>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</si>
  <si>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</si>
  <si>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</si>
  <si>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</si>
  <si>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</si>
  <si>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</si>
  <si>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</si>
  <si>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</si>
  <si>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</si>
  <si>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</si>
  <si>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</si>
  <si>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</si>
  <si>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</si>
  <si>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</si>
  <si>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</si>
  <si>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</si>
  <si>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</si>
  <si>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</si>
  <si>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</si>
  <si>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</si>
  <si>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</si>
  <si>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</si>
  <si>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</si>
  <si>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</si>
  <si>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</si>
  <si>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</si>
  <si>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</si>
  <si>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</si>
  <si>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</si>
  <si>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</si>
  <si>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</si>
  <si>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</si>
  <si>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</si>
  <si>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</si>
  <si>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</si>
  <si>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</si>
  <si>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</si>
  <si>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</si>
  <si>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</si>
  <si>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</si>
  <si>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</si>
  <si>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</si>
  <si>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</si>
  <si>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</si>
  <si>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</si>
  <si>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</si>
  <si>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</si>
  <si>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</si>
  <si>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</si>
  <si>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</si>
  <si>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</si>
  <si>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</si>
  <si>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</si>
  <si>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</si>
  <si>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</si>
  <si>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</si>
  <si>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</si>
  <si>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</si>
  <si>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</si>
  <si>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</si>
  <si>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</si>
  <si>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</si>
  <si>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</si>
  <si>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</si>
  <si>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</si>
  <si>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</si>
  <si>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</si>
  <si>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</si>
  <si>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</si>
  <si>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</si>
  <si>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</si>
  <si>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</si>
  <si>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</si>
  <si>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</si>
  <si>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</si>
  <si>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</si>
  <si>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</si>
  <si>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</si>
  <si>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</si>
  <si>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</si>
  <si>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</si>
  <si>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</si>
  <si>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</si>
  <si>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</si>
  <si>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</si>
  <si>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</si>
  <si>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</si>
  <si>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</si>
  <si>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</si>
  <si>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</si>
  <si>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</si>
  <si>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</si>
  <si>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</si>
  <si>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</si>
  <si>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</si>
  <si>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</si>
  <si>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</si>
  <si>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</si>
  <si>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</si>
  <si>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</si>
  <si>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</si>
  <si>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</si>
  <si>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</si>
  <si>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</si>
  <si>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</si>
  <si>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</si>
  <si>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</si>
  <si>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</si>
  <si>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</si>
  <si>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</si>
  <si>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</si>
  <si>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</si>
  <si>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</si>
  <si>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</si>
  <si>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</si>
  <si>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</si>
  <si>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</si>
  <si>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</si>
  <si>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</si>
  <si>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</si>
  <si>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</si>
  <si>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</si>
  <si>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</si>
  <si>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</si>
  <si>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</si>
  <si>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</si>
  <si>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</si>
  <si>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</si>
  <si>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</si>
  <si>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</si>
  <si>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</si>
  <si>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</si>
  <si>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</si>
  <si>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</si>
  <si>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</si>
  <si>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</si>
  <si>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</si>
  <si>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</si>
  <si>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</si>
  <si>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</si>
  <si>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</si>
  <si>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</si>
  <si>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</si>
  <si>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</si>
  <si>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</si>
  <si>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</si>
  <si>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</si>
  <si>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</si>
  <si>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</si>
  <si>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</si>
  <si>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</si>
  <si>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</si>
  <si>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</si>
  <si>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</si>
  <si>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</si>
  <si>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</si>
  <si>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</si>
  <si>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</si>
  <si>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</si>
  <si>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</si>
  <si>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</si>
  <si>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</si>
  <si>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</si>
  <si>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</si>
  <si>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</si>
  <si>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</si>
  <si>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</si>
  <si>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</si>
  <si>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</si>
  <si>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</si>
  <si>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</si>
  <si>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</si>
  <si>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</si>
  <si>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</si>
  <si>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</si>
  <si>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</si>
  <si>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</si>
  <si>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</si>
  <si>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</si>
  <si>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</si>
  <si>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</si>
  <si>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</si>
  <si>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</si>
  <si>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</si>
  <si>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</si>
  <si>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</si>
  <si>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</si>
  <si>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</si>
  <si>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</si>
  <si>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</si>
  <si>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</si>
  <si>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</si>
  <si>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</si>
  <si>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</si>
  <si>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</si>
  <si>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</si>
  <si>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</si>
  <si>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</si>
  <si>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</si>
  <si>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</si>
  <si>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</si>
  <si>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</si>
  <si>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</si>
  <si>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</si>
  <si>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</si>
  <si>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</si>
  <si>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</si>
  <si>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</si>
  <si>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</si>
  <si>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</si>
  <si>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</si>
  <si>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</si>
  <si>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</si>
  <si>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</si>
  <si>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</si>
  <si>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</si>
  <si>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</si>
  <si>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</si>
  <si>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</si>
  <si>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</si>
  <si>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</si>
  <si>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</si>
  <si>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</si>
  <si>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</si>
  <si>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</si>
  <si>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</si>
  <si>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</si>
  <si>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</si>
  <si>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</si>
  <si>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</si>
  <si>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</si>
  <si>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</si>
  <si>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</si>
  <si>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</si>
  <si>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</si>
  <si>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</si>
  <si>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</si>
  <si>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</si>
  <si>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</si>
  <si>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</si>
  <si>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</si>
  <si>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</si>
  <si>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</si>
  <si>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</si>
  <si>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</si>
  <si>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</si>
  <si>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</si>
  <si>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</si>
  <si>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</si>
  <si>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</si>
  <si>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</si>
  <si>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</si>
  <si>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</si>
  <si>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</si>
  <si>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</si>
  <si>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</si>
  <si>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</si>
  <si>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</si>
  <si>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</si>
  <si>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</si>
  <si>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</si>
  <si>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</si>
  <si>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</si>
  <si>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</si>
  <si>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</si>
  <si>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</si>
  <si>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</si>
  <si>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</si>
  <si>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</si>
  <si>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</si>
  <si>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</si>
  <si>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</si>
  <si>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</si>
  <si>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</si>
  <si>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</si>
  <si>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</si>
  <si>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</si>
  <si>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</si>
  <si>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</si>
  <si>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</si>
  <si>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</si>
  <si>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</si>
  <si>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</si>
  <si>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</si>
  <si>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</si>
  <si>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</si>
  <si>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</si>
  <si>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</si>
  <si>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</si>
  <si>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</si>
  <si>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</si>
  <si>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</si>
  <si>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</si>
  <si>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</si>
  <si>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</si>
  <si>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</si>
  <si>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</si>
  <si>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</si>
  <si>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</si>
  <si>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</si>
  <si>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</si>
  <si>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</si>
  <si>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</si>
  <si>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</si>
  <si>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</si>
  <si>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</si>
  <si>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</si>
  <si>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</si>
  <si>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</si>
  <si>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</si>
  <si>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</si>
  <si>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</si>
  <si>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</si>
  <si>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</si>
  <si>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</si>
  <si>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</si>
  <si>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</si>
  <si>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</si>
  <si>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</si>
  <si>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</si>
  <si>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</si>
  <si>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</si>
  <si>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</si>
  <si>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</si>
  <si>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</si>
  <si>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</si>
  <si>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</si>
  <si>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</si>
  <si>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</si>
  <si>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</si>
  <si>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</si>
  <si>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</si>
  <si>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</si>
  <si>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</si>
  <si>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</si>
  <si>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</si>
  <si>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</si>
  <si>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</si>
  <si>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</si>
  <si>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</si>
  <si>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</si>
  <si>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</si>
  <si>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</si>
  <si>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</si>
  <si>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</si>
  <si>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</si>
  <si>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</si>
  <si>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</si>
  <si>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</si>
  <si>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</si>
  <si>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</si>
  <si>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</si>
  <si>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</si>
  <si>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</si>
  <si>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</si>
  <si>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</si>
  <si>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</si>
  <si>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</si>
  <si>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</si>
  <si>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</si>
  <si>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</si>
  <si>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</si>
  <si>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</si>
  <si>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</si>
  <si>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</si>
  <si>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</si>
  <si>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</si>
  <si>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</si>
  <si>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</si>
  <si>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</si>
  <si>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</si>
  <si>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</si>
  <si>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</si>
  <si>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</si>
  <si>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</si>
  <si>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</si>
  <si>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</si>
  <si>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</si>
  <si>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</si>
  <si>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</si>
  <si>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</si>
  <si>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</si>
  <si>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</si>
  <si>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</si>
  <si>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</si>
  <si>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</si>
  <si>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</si>
  <si>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</si>
  <si>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</si>
  <si>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</si>
  <si>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</si>
  <si>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</si>
  <si>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</si>
  <si>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</si>
  <si>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</si>
  <si>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</si>
  <si>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</si>
  <si>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</si>
  <si>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</si>
  <si>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</si>
  <si>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</si>
  <si>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</si>
  <si>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</si>
  <si>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</si>
  <si>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</si>
  <si>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</si>
  <si>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</si>
  <si>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</si>
  <si>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</si>
  <si>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</si>
  <si>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</si>
  <si>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</si>
  <si>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</si>
  <si>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</si>
  <si>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</si>
  <si>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</si>
  <si>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</si>
  <si>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</si>
  <si>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</si>
  <si>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</si>
  <si>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</si>
  <si>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</si>
  <si>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</si>
  <si>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</si>
  <si>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</si>
  <si>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</si>
  <si>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</si>
  <si>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</si>
  <si>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</si>
  <si>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</si>
  <si>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</si>
  <si>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</si>
  <si>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</si>
  <si>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</si>
  <si>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</si>
  <si>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</si>
  <si>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</si>
  <si>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</si>
  <si>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</si>
  <si>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</si>
  <si>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</si>
  <si>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</si>
  <si>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</si>
  <si>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</si>
  <si>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</si>
  <si>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</si>
  <si>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</si>
  <si>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</si>
  <si>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</si>
  <si>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</si>
  <si>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</si>
  <si>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</si>
  <si>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</si>
  <si>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</si>
  <si>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</si>
  <si>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</si>
  <si>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</si>
  <si>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</si>
  <si>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</si>
  <si>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</si>
  <si>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</si>
  <si>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</si>
  <si>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</si>
  <si>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</si>
  <si>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</si>
  <si>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</si>
  <si>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</si>
  <si>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</si>
  <si>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</si>
  <si>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</si>
  <si>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</si>
  <si>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</si>
  <si>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</si>
  <si>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</si>
  <si>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</si>
  <si>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</si>
  <si>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</si>
  <si>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</si>
  <si>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</si>
  <si>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</si>
  <si>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</si>
  <si>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</si>
  <si>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</si>
  <si>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</si>
  <si>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</si>
  <si>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</si>
  <si>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</si>
  <si>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</si>
  <si>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</si>
  <si>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</si>
  <si>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</si>
  <si>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</si>
  <si>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</si>
  <si>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</si>
  <si>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</si>
  <si>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</si>
  <si>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</si>
  <si>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</si>
  <si>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</si>
  <si>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</si>
  <si>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</si>
  <si>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</si>
  <si>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</si>
  <si>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</si>
  <si>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</si>
  <si>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</si>
  <si>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</si>
  <si>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</si>
  <si>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</si>
  <si>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</si>
  <si>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</si>
  <si>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</si>
  <si>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</si>
  <si>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</si>
  <si>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</si>
  <si>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</si>
  <si>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</si>
  <si>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</si>
  <si>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</si>
  <si>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</si>
  <si>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</si>
  <si>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</si>
  <si>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</si>
  <si>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</si>
  <si>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</si>
  <si>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</si>
  <si>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</si>
  <si>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</si>
  <si>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</si>
  <si>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</si>
  <si>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</si>
  <si>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</si>
  <si>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</si>
  <si>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</si>
  <si>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</si>
  <si>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</si>
  <si>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</si>
  <si>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</si>
  <si>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</si>
  <si>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</si>
  <si>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</si>
  <si>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</si>
  <si>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</si>
  <si>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</si>
  <si>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</si>
  <si>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</si>
  <si>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</si>
  <si>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</si>
  <si>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</si>
  <si>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</si>
  <si>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</si>
  <si>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</si>
  <si>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</si>
  <si>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</si>
  <si>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</si>
  <si>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</si>
  <si>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</si>
  <si>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</si>
  <si>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</si>
  <si>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</si>
  <si>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</si>
  <si>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</si>
  <si>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</si>
  <si>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</si>
  <si>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</si>
  <si>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</si>
  <si>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</si>
  <si>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</si>
  <si>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</si>
  <si>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</si>
  <si>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</si>
  <si>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</si>
  <si>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</si>
  <si>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</si>
  <si>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</si>
  <si>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</si>
  <si>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</si>
  <si>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</si>
  <si>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</si>
  <si>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</si>
  <si>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</si>
  <si>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</si>
  <si>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</si>
  <si>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</si>
  <si>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</si>
  <si>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</si>
  <si>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</si>
  <si>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</si>
  <si>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</si>
  <si>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</si>
  <si>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</si>
  <si>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</si>
  <si>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</si>
  <si>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</si>
  <si>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</si>
  <si>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</si>
  <si>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</si>
  <si>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</si>
  <si>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</si>
  <si>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</si>
  <si>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</si>
  <si>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</si>
  <si>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</si>
  <si>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</si>
  <si>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</si>
  <si>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</si>
  <si>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</si>
  <si>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</si>
  <si>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</si>
  <si>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</si>
  <si>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</si>
  <si>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</si>
  <si>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</si>
  <si>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</si>
  <si>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</si>
  <si>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</si>
  <si>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</si>
  <si>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</si>
  <si>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</si>
  <si>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</si>
  <si>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</si>
  <si>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</si>
  <si>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</si>
  <si>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</si>
  <si>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</si>
  <si>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</si>
  <si>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</si>
  <si>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</si>
  <si>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</si>
  <si>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</si>
  <si>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</si>
  <si>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</si>
  <si>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</si>
  <si>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</si>
  <si>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</si>
  <si>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</si>
  <si>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</si>
  <si>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</si>
  <si>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</si>
  <si>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</si>
  <si>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</si>
  <si>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</si>
  <si>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</si>
  <si>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</si>
  <si>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</si>
  <si>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</si>
  <si>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</si>
  <si>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</si>
  <si>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</si>
  <si>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</si>
  <si>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</si>
  <si>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</si>
  <si>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</si>
  <si>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</si>
  <si>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</si>
  <si>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</si>
  <si>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</si>
  <si>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</si>
  <si>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</si>
  <si>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</si>
  <si>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</si>
  <si>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</si>
  <si>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</si>
  <si>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</si>
  <si>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</si>
  <si>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</si>
  <si>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</si>
  <si>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</si>
  <si>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</si>
  <si>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</si>
  <si>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</si>
  <si>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</si>
  <si>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</si>
  <si>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</si>
  <si>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</si>
  <si>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</si>
  <si>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</si>
  <si>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</si>
  <si>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</si>
  <si>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</si>
  <si>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</si>
  <si>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</si>
  <si>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</si>
  <si>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</si>
  <si>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</si>
  <si>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</si>
  <si>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</si>
  <si>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</si>
  <si>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</si>
  <si>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</si>
  <si>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</si>
  <si>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</si>
  <si>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</si>
  <si>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</si>
  <si>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</si>
  <si>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</si>
  <si>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</si>
  <si>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</si>
  <si>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</si>
  <si>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</si>
  <si>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</si>
  <si>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</si>
  <si>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</si>
  <si>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</si>
  <si>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</si>
  <si>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</si>
  <si>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</si>
  <si>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</si>
  <si>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</si>
  <si>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</si>
  <si>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</si>
  <si>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</si>
  <si>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</si>
  <si>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</si>
  <si>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</si>
  <si>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</si>
  <si>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</si>
  <si>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</si>
  <si>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</si>
  <si>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</si>
  <si>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</si>
  <si>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</si>
  <si>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</si>
  <si>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</si>
  <si>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</si>
  <si>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</si>
  <si>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</si>
  <si>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</si>
  <si>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</si>
  <si>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</si>
  <si>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</si>
  <si>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</si>
  <si>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</si>
  <si>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</si>
  <si>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</si>
  <si>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</si>
  <si>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</si>
  <si>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</si>
  <si>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</si>
  <si>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</si>
  <si>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</si>
  <si>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</si>
  <si>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</si>
  <si>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</si>
  <si>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</si>
  <si>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</si>
  <si>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</si>
  <si>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</si>
  <si>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</si>
  <si>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</si>
  <si>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</si>
  <si>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</si>
  <si>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</si>
  <si>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</si>
  <si>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</si>
  <si>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</si>
  <si>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</si>
  <si>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</si>
  <si>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</si>
  <si>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</si>
  <si>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</si>
  <si>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</si>
  <si>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</si>
  <si>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</si>
  <si>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</si>
  <si>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</si>
  <si>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</si>
  <si>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</si>
  <si>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</si>
  <si>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</si>
  <si>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</si>
  <si>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</si>
  <si>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</si>
  <si>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</si>
  <si>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</si>
  <si>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</si>
  <si>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</si>
  <si>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</si>
  <si>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</si>
  <si>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</si>
  <si>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</si>
  <si>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</si>
  <si>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</si>
  <si>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</si>
  <si>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</si>
  <si>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</si>
  <si>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</si>
  <si>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</si>
  <si>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</si>
  <si>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</si>
  <si>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</si>
  <si>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</si>
  <si>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</si>
  <si>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</si>
  <si>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</si>
  <si>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</si>
  <si>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</si>
  <si>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</si>
  <si>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</si>
  <si>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</si>
  <si>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</si>
  <si>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</si>
  <si>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</si>
  <si>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</si>
  <si>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</si>
  <si>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</si>
  <si>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</si>
  <si>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</si>
  <si>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</si>
  <si>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</si>
  <si>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</si>
  <si>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</si>
  <si>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</si>
  <si>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</si>
  <si>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</si>
  <si>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</si>
  <si>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</si>
  <si>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</si>
  <si>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</si>
  <si>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</si>
  <si>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</si>
  <si>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</si>
  <si>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</si>
  <si>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</si>
  <si>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</si>
  <si>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</si>
  <si>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</si>
  <si>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</si>
  <si>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</si>
  <si>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</si>
  <si>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</si>
  <si>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</si>
  <si>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</si>
  <si>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</si>
  <si>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</si>
  <si>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</si>
  <si>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</si>
  <si>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</si>
  <si>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</si>
  <si>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</si>
  <si>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</si>
  <si>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</si>
  <si>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</si>
  <si>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</si>
  <si>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</si>
  <si>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</si>
  <si>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</si>
  <si>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</si>
  <si>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</si>
  <si>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</si>
  <si>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</si>
  <si>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</si>
  <si>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</si>
  <si>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</si>
  <si>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</si>
  <si>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</si>
  <si>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</si>
  <si>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</si>
  <si>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</si>
  <si>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</si>
  <si>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</si>
  <si>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</si>
  <si>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</si>
  <si>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</si>
  <si>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</si>
  <si>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</si>
  <si>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</si>
  <si>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</si>
  <si>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</si>
  <si>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</si>
  <si>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</si>
  <si>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</si>
  <si>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</si>
  <si>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</si>
  <si>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</si>
  <si>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</si>
  <si>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</si>
  <si>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</si>
  <si>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</si>
  <si>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</si>
  <si>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</si>
  <si>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</si>
  <si>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</si>
  <si>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</si>
  <si>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</si>
  <si>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</si>
  <si>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</si>
  <si>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</si>
  <si>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</si>
  <si>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</si>
  <si>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</si>
  <si>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</si>
  <si>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</si>
  <si>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</si>
  <si>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</si>
  <si>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</si>
  <si>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</si>
  <si>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</si>
  <si>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</si>
  <si>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</si>
  <si>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</si>
  <si>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</si>
  <si>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</si>
  <si>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</si>
  <si>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</si>
  <si>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</si>
  <si>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</si>
  <si>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</si>
  <si>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</si>
  <si>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</si>
  <si>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</si>
  <si>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</si>
  <si>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</si>
  <si>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</si>
  <si>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ldlt M @)&amp;&amp;.)*.!&amp;</t>
  </si>
  <si>
    <t>Date : 2077/08/17</t>
  </si>
  <si>
    <t>कोरोना संक्रमितहरुको संख्यात्मक बिवरण  Date - 077-08-17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</si>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</sst>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0" fontId="18" fillId="0" borderId="36" xfId="0" applyFont="1" applyBorder="1" applyAlignment="1">
      <alignment horizont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7" zoomScaleSheetLayoutView="17" workbookViewId="0">
      <pane ySplit="8" topLeftCell="A229" activePane="bottomLeft" state="frozen"/>
      <selection pane="bottomLeft" activeCell="E231" sqref="E23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275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63"/>
      <c r="G6" s="363"/>
      <c r="H6" s="363"/>
      <c r="I6" s="363"/>
      <c r="J6" s="363"/>
      <c r="K6" s="363"/>
      <c r="L6" s="363"/>
      <c r="M6" s="363"/>
      <c r="N6" s="372" t="s">
        <v>3605</v>
      </c>
      <c r="O6" s="373"/>
      <c r="P6" s="373"/>
      <c r="Q6" s="374"/>
    </row>
    <row r="7" spans="1:17" s="6" customFormat="1" ht="264.75" customHeight="1" x14ac:dyDescent="1.35">
      <c r="A7" s="375" t="s">
        <v>22</v>
      </c>
      <c r="B7" s="377" t="s">
        <v>19</v>
      </c>
      <c r="C7" s="328" t="s">
        <v>23</v>
      </c>
      <c r="D7" s="320" t="s">
        <v>20</v>
      </c>
      <c r="E7" s="322" t="s">
        <v>21</v>
      </c>
      <c r="F7" s="354" t="s">
        <v>130</v>
      </c>
      <c r="G7" s="355"/>
      <c r="H7" s="356"/>
      <c r="I7" s="357" t="s">
        <v>11</v>
      </c>
      <c r="J7" s="354" t="s">
        <v>131</v>
      </c>
      <c r="K7" s="355"/>
      <c r="L7" s="356"/>
      <c r="M7" s="328" t="s">
        <v>32</v>
      </c>
      <c r="N7" s="330" t="s">
        <v>12</v>
      </c>
      <c r="O7" s="332" t="s">
        <v>25</v>
      </c>
      <c r="P7" s="334" t="s">
        <v>14</v>
      </c>
      <c r="Q7" s="9"/>
    </row>
    <row r="8" spans="1:17" s="6" customFormat="1" ht="168" customHeight="1" thickBot="1" x14ac:dyDescent="1.4">
      <c r="A8" s="376"/>
      <c r="B8" s="378"/>
      <c r="C8" s="329"/>
      <c r="D8" s="321"/>
      <c r="E8" s="323"/>
      <c r="F8" s="96" t="s">
        <v>13</v>
      </c>
      <c r="G8" s="97" t="s">
        <v>15</v>
      </c>
      <c r="H8" s="97" t="s">
        <v>14</v>
      </c>
      <c r="I8" s="358"/>
      <c r="J8" s="98" t="s">
        <v>13</v>
      </c>
      <c r="K8" s="99" t="s">
        <v>15</v>
      </c>
      <c r="L8" s="99" t="s">
        <v>14</v>
      </c>
      <c r="M8" s="329"/>
      <c r="N8" s="331"/>
      <c r="O8" s="333"/>
      <c r="P8" s="33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0" t="s">
        <v>98</v>
      </c>
      <c r="C22" s="390"/>
      <c r="D22" s="39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0" t="s">
        <v>196</v>
      </c>
      <c r="C107" s="390"/>
      <c r="D107" s="39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0" t="s">
        <v>189</v>
      </c>
      <c r="C127" s="390"/>
      <c r="D127" s="39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0" t="s">
        <v>185</v>
      </c>
      <c r="C142" s="390"/>
      <c r="D142" s="39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0" t="s">
        <v>142</v>
      </c>
      <c r="C148" s="390"/>
      <c r="D148" s="39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0" t="s">
        <v>946</v>
      </c>
      <c r="C177" s="390"/>
      <c r="D177" s="39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51" t="s">
        <v>177</v>
      </c>
      <c r="C207" s="352"/>
      <c r="D207" s="35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51" t="s">
        <v>106</v>
      </c>
      <c r="C210" s="352"/>
      <c r="D210" s="35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1" t="s">
        <v>162</v>
      </c>
      <c r="C215" s="392"/>
      <c r="D215" s="39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51" t="s">
        <v>1184</v>
      </c>
      <c r="C223" s="352"/>
      <c r="D223" s="35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2" t="s">
        <v>942</v>
      </c>
      <c r="B224" s="343"/>
      <c r="C224" s="343"/>
      <c r="D224" s="34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6" t="s">
        <v>146</v>
      </c>
      <c r="B225" s="337"/>
      <c r="C225" s="337"/>
      <c r="D225" s="337"/>
      <c r="E225" s="337"/>
      <c r="F225" s="337"/>
      <c r="G225" s="337"/>
      <c r="H225" s="337"/>
      <c r="I225" s="337"/>
      <c r="J225" s="337"/>
      <c r="K225" s="337"/>
      <c r="L225" s="337"/>
      <c r="M225" s="337"/>
      <c r="N225" s="337"/>
      <c r="O225" s="337"/>
      <c r="P225" s="338"/>
      <c r="Q225" s="5"/>
      <c r="W225" s="2" t="s">
        <v>1033</v>
      </c>
    </row>
    <row r="226" spans="1:23" ht="69.95" customHeight="1" thickBot="1" x14ac:dyDescent="0.45">
      <c r="A226" s="339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1"/>
      <c r="Q226" s="5"/>
    </row>
    <row r="227" spans="1:23" ht="162" customHeight="1" x14ac:dyDescent="0.4">
      <c r="A227" s="345" t="s">
        <v>22</v>
      </c>
      <c r="B227" s="347" t="s">
        <v>19</v>
      </c>
      <c r="C227" s="349" t="s">
        <v>23</v>
      </c>
      <c r="D227" s="366" t="s">
        <v>20</v>
      </c>
      <c r="E227" s="368" t="s">
        <v>21</v>
      </c>
      <c r="F227" s="325" t="s">
        <v>128</v>
      </c>
      <c r="G227" s="326"/>
      <c r="H227" s="327"/>
      <c r="I227" s="359" t="s">
        <v>11</v>
      </c>
      <c r="J227" s="325" t="s">
        <v>129</v>
      </c>
      <c r="K227" s="326"/>
      <c r="L227" s="327"/>
      <c r="M227" s="379" t="s">
        <v>32</v>
      </c>
      <c r="N227" s="385" t="s">
        <v>126</v>
      </c>
      <c r="O227" s="386" t="s">
        <v>931</v>
      </c>
      <c r="P227" s="324" t="s">
        <v>14</v>
      </c>
      <c r="Q227" s="5"/>
    </row>
    <row r="228" spans="1:23" ht="109.5" customHeight="1" thickBot="1" x14ac:dyDescent="0.45">
      <c r="A228" s="346"/>
      <c r="B228" s="348"/>
      <c r="C228" s="350"/>
      <c r="D228" s="367"/>
      <c r="E228" s="369"/>
      <c r="F228" s="42" t="s">
        <v>13</v>
      </c>
      <c r="G228" s="43" t="s">
        <v>15</v>
      </c>
      <c r="H228" s="43" t="s">
        <v>14</v>
      </c>
      <c r="I228" s="359"/>
      <c r="J228" s="44" t="s">
        <v>13</v>
      </c>
      <c r="K228" s="45" t="s">
        <v>15</v>
      </c>
      <c r="L228" s="45" t="s">
        <v>14</v>
      </c>
      <c r="M228" s="329"/>
      <c r="N228" s="385"/>
      <c r="O228" s="386"/>
      <c r="P228" s="32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22100</v>
      </c>
      <c r="P229" s="159">
        <v>22100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113</v>
      </c>
      <c r="G237" s="47">
        <v>433</v>
      </c>
      <c r="H237" s="47">
        <f>G237+F237</f>
        <v>546</v>
      </c>
      <c r="I237" s="47">
        <v>533</v>
      </c>
      <c r="J237" s="47">
        <v>1</v>
      </c>
      <c r="K237" s="47">
        <v>12</v>
      </c>
      <c r="L237" s="47">
        <f t="shared" si="29"/>
        <v>13</v>
      </c>
      <c r="M237" s="47">
        <v>2</v>
      </c>
      <c r="N237" s="47">
        <v>0</v>
      </c>
      <c r="O237" s="159"/>
      <c r="P237" s="49">
        <v>0</v>
      </c>
      <c r="Q237" s="5">
        <f>SUM(J237:K237)</f>
        <v>13</v>
      </c>
    </row>
    <row r="238" spans="1:23" s="11" customFormat="1" ht="221.25" customHeight="1" x14ac:dyDescent="3.35">
      <c r="A238" s="85">
        <v>10</v>
      </c>
      <c r="B238" s="396" t="s">
        <v>1259</v>
      </c>
      <c r="C238" s="397"/>
      <c r="D238" s="398"/>
      <c r="E238" s="47">
        <v>0</v>
      </c>
      <c r="F238" s="47">
        <v>535</v>
      </c>
      <c r="G238" s="47">
        <v>1287</v>
      </c>
      <c r="H238" s="47">
        <f>G238+F238</f>
        <v>1822</v>
      </c>
      <c r="I238" s="47">
        <v>1486</v>
      </c>
      <c r="J238" s="47">
        <v>97</v>
      </c>
      <c r="K238" s="47">
        <v>239</v>
      </c>
      <c r="L238" s="47">
        <f t="shared" si="29"/>
        <v>336</v>
      </c>
      <c r="M238" s="47">
        <v>46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9" t="s">
        <v>14</v>
      </c>
      <c r="B239" s="400"/>
      <c r="C239" s="400"/>
      <c r="D239" s="400"/>
      <c r="E239" s="51">
        <f t="shared" ref="E239:P239" si="30">SUM(E229:E238)</f>
        <v>144</v>
      </c>
      <c r="F239" s="51">
        <f t="shared" si="30"/>
        <v>756</v>
      </c>
      <c r="G239" s="51">
        <f t="shared" si="30"/>
        <v>2293</v>
      </c>
      <c r="H239" s="51">
        <f t="shared" si="30"/>
        <v>3049</v>
      </c>
      <c r="I239" s="51">
        <f t="shared" si="30"/>
        <v>2700</v>
      </c>
      <c r="J239" s="51">
        <f t="shared" si="30"/>
        <v>98</v>
      </c>
      <c r="K239" s="51">
        <f t="shared" si="30"/>
        <v>251</v>
      </c>
      <c r="L239" s="51">
        <f t="shared" si="30"/>
        <v>349</v>
      </c>
      <c r="M239" s="51">
        <f t="shared" si="30"/>
        <v>48</v>
      </c>
      <c r="N239" s="51">
        <f t="shared" si="30"/>
        <v>0</v>
      </c>
      <c r="O239" s="51">
        <f t="shared" si="30"/>
        <v>22100</v>
      </c>
      <c r="P239" s="51">
        <f t="shared" si="30"/>
        <v>22100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94" t="s">
        <v>26</v>
      </c>
      <c r="G240" s="395"/>
      <c r="H240" s="60" t="s">
        <v>95</v>
      </c>
      <c r="I240" s="387" t="s">
        <v>931</v>
      </c>
      <c r="J240" s="388"/>
      <c r="K240" s="389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80">
        <v>0</v>
      </c>
      <c r="G241" s="381"/>
      <c r="H241" s="317">
        <v>82</v>
      </c>
      <c r="I241" s="382">
        <v>22018</v>
      </c>
      <c r="J241" s="383"/>
      <c r="K241" s="384"/>
      <c r="L241" s="58">
        <v>82</v>
      </c>
      <c r="M241" s="58">
        <v>22018</v>
      </c>
      <c r="N241" s="58">
        <v>22100</v>
      </c>
      <c r="O241" s="58">
        <v>2862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60" t="s">
        <v>977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1:17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s="6" customFormat="1" ht="233.25" customHeight="1" x14ac:dyDescent="1.85">
      <c r="A4" s="375" t="s">
        <v>22</v>
      </c>
      <c r="B4" s="377" t="s">
        <v>19</v>
      </c>
      <c r="C4" s="322" t="s">
        <v>21</v>
      </c>
      <c r="D4" s="354" t="s">
        <v>130</v>
      </c>
      <c r="E4" s="355"/>
      <c r="F4" s="356"/>
      <c r="G4" s="419" t="s">
        <v>11</v>
      </c>
      <c r="H4" s="354" t="s">
        <v>131</v>
      </c>
      <c r="I4" s="355"/>
      <c r="J4" s="356"/>
      <c r="K4" s="328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60" t="s">
        <v>24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7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6044</v>
      </c>
      <c r="E15" s="71">
        <v>0</v>
      </c>
      <c r="F15" s="69">
        <v>0</v>
      </c>
      <c r="G15" s="173">
        <f t="shared" si="0"/>
        <v>6044</v>
      </c>
      <c r="H15" s="69">
        <f t="shared" si="1"/>
        <v>6044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22100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22100</v>
      </c>
      <c r="H16" s="79">
        <f t="shared" si="2"/>
        <v>22100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5" zoomScaleSheetLayoutView="15" workbookViewId="0">
      <pane ySplit="10" topLeftCell="A17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127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 t="s">
        <v>3605</v>
      </c>
      <c r="O6" s="373"/>
      <c r="P6" s="373"/>
      <c r="Q6" s="374"/>
    </row>
    <row r="7" spans="1:17" ht="69.95" customHeight="1" x14ac:dyDescent="0.4">
      <c r="A7" s="336" t="s">
        <v>183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5"/>
    </row>
    <row r="8" spans="1:17" ht="69.95" customHeight="1" thickBot="1" x14ac:dyDescent="0.45">
      <c r="A8" s="339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/>
      <c r="Q8" s="5"/>
    </row>
    <row r="9" spans="1:17" ht="162" customHeight="1" x14ac:dyDescent="0.4">
      <c r="A9" s="345" t="s">
        <v>22</v>
      </c>
      <c r="B9" s="347" t="s">
        <v>19</v>
      </c>
      <c r="C9" s="349" t="s">
        <v>23</v>
      </c>
      <c r="D9" s="366" t="s">
        <v>20</v>
      </c>
      <c r="E9" s="368" t="s">
        <v>21</v>
      </c>
      <c r="F9" s="325" t="s">
        <v>128</v>
      </c>
      <c r="G9" s="326"/>
      <c r="H9" s="327"/>
      <c r="I9" s="359" t="s">
        <v>11</v>
      </c>
      <c r="J9" s="325" t="s">
        <v>129</v>
      </c>
      <c r="K9" s="326"/>
      <c r="L9" s="327"/>
      <c r="M9" s="379" t="s">
        <v>32</v>
      </c>
      <c r="N9" s="385" t="s">
        <v>126</v>
      </c>
      <c r="O9" s="386" t="s">
        <v>931</v>
      </c>
      <c r="P9" s="324" t="s">
        <v>14</v>
      </c>
      <c r="Q9" s="5"/>
    </row>
    <row r="10" spans="1:17" ht="138.75" customHeight="1" thickBot="1" x14ac:dyDescent="0.45">
      <c r="A10" s="346"/>
      <c r="B10" s="348"/>
      <c r="C10" s="350"/>
      <c r="D10" s="367"/>
      <c r="E10" s="369"/>
      <c r="F10" s="42" t="s">
        <v>13</v>
      </c>
      <c r="G10" s="43" t="s">
        <v>15</v>
      </c>
      <c r="H10" s="43" t="s">
        <v>14</v>
      </c>
      <c r="I10" s="359"/>
      <c r="J10" s="44" t="s">
        <v>13</v>
      </c>
      <c r="K10" s="45" t="s">
        <v>15</v>
      </c>
      <c r="L10" s="45" t="s">
        <v>14</v>
      </c>
      <c r="M10" s="329"/>
      <c r="N10" s="385"/>
      <c r="O10" s="386"/>
      <c r="P10" s="32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22100</v>
      </c>
      <c r="P11" s="159">
        <v>22100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113</v>
      </c>
      <c r="G19" s="47">
        <v>433</v>
      </c>
      <c r="H19" s="47">
        <f>G19+F19</f>
        <v>546</v>
      </c>
      <c r="I19" s="47">
        <v>533</v>
      </c>
      <c r="J19" s="47">
        <v>1</v>
      </c>
      <c r="K19" s="47">
        <v>12</v>
      </c>
      <c r="L19" s="47">
        <f t="shared" si="1"/>
        <v>13</v>
      </c>
      <c r="M19" s="47">
        <v>2</v>
      </c>
      <c r="N19" s="47">
        <v>0</v>
      </c>
      <c r="O19" s="159"/>
      <c r="P19" s="49">
        <v>0</v>
      </c>
      <c r="Q19" s="5">
        <f>SUM(J19:K19)</f>
        <v>13</v>
      </c>
      <c r="BU19" s="2" t="s">
        <v>3172</v>
      </c>
    </row>
    <row r="20" spans="1:73" ht="196.5" customHeight="1" x14ac:dyDescent="3.35">
      <c r="A20" s="85">
        <v>10</v>
      </c>
      <c r="B20" s="396" t="s">
        <v>1259</v>
      </c>
      <c r="C20" s="397"/>
      <c r="D20" s="398"/>
      <c r="E20" s="47">
        <v>0</v>
      </c>
      <c r="F20" s="47">
        <v>535</v>
      </c>
      <c r="G20" s="47">
        <v>1287</v>
      </c>
      <c r="H20" s="47">
        <f>G20+F20</f>
        <v>1822</v>
      </c>
      <c r="I20" s="47">
        <v>1486</v>
      </c>
      <c r="J20" s="47">
        <v>97</v>
      </c>
      <c r="K20" s="47">
        <v>239</v>
      </c>
      <c r="L20" s="47">
        <f t="shared" si="1"/>
        <v>336</v>
      </c>
      <c r="M20" s="47">
        <v>46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9" t="s">
        <v>14</v>
      </c>
      <c r="B21" s="400"/>
      <c r="C21" s="400"/>
      <c r="D21" s="400"/>
      <c r="E21" s="51">
        <f t="shared" ref="E21:P21" si="2">SUM(E11:E20)</f>
        <v>144</v>
      </c>
      <c r="F21" s="51">
        <f t="shared" si="2"/>
        <v>756</v>
      </c>
      <c r="G21" s="51">
        <f t="shared" si="2"/>
        <v>2293</v>
      </c>
      <c r="H21" s="51">
        <f t="shared" si="2"/>
        <v>3049</v>
      </c>
      <c r="I21" s="51">
        <f t="shared" si="2"/>
        <v>2700</v>
      </c>
      <c r="J21" s="51">
        <f t="shared" si="2"/>
        <v>98</v>
      </c>
      <c r="K21" s="51">
        <f t="shared" si="2"/>
        <v>251</v>
      </c>
      <c r="L21" s="51">
        <f t="shared" si="2"/>
        <v>349</v>
      </c>
      <c r="M21" s="51">
        <f t="shared" si="2"/>
        <v>48</v>
      </c>
      <c r="N21" s="51">
        <f t="shared" si="2"/>
        <v>0</v>
      </c>
      <c r="O21" s="51">
        <f t="shared" si="2"/>
        <v>22100</v>
      </c>
      <c r="P21" s="51">
        <f t="shared" si="2"/>
        <v>22100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94" t="s">
        <v>26</v>
      </c>
      <c r="G22" s="395"/>
      <c r="H22" s="60" t="s">
        <v>95</v>
      </c>
      <c r="I22" s="387" t="s">
        <v>931</v>
      </c>
      <c r="J22" s="388"/>
      <c r="K22" s="389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80">
        <v>0</v>
      </c>
      <c r="G23" s="381"/>
      <c r="H23" s="236">
        <v>82</v>
      </c>
      <c r="I23" s="382">
        <v>22018</v>
      </c>
      <c r="J23" s="383"/>
      <c r="K23" s="384"/>
      <c r="L23" s="58">
        <v>82</v>
      </c>
      <c r="M23" s="58">
        <v>22018</v>
      </c>
      <c r="N23" s="58">
        <v>22100</v>
      </c>
      <c r="O23" s="58">
        <v>2862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O13" sqref="O13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23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3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23" s="6" customFormat="1" ht="233.25" customHeight="1" x14ac:dyDescent="1.85">
      <c r="A4" s="375" t="s">
        <v>22</v>
      </c>
      <c r="B4" s="375" t="s">
        <v>3263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23" s="6" customFormat="1" ht="168" customHeight="1" thickBot="1" x14ac:dyDescent="1.9">
      <c r="A5" s="376"/>
      <c r="B5" s="376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203</v>
      </c>
      <c r="D6" s="74">
        <v>492</v>
      </c>
      <c r="E6" s="88">
        <f t="shared" ref="E6:E16" si="0">C6+D6</f>
        <v>695</v>
      </c>
      <c r="F6" s="88">
        <v>93</v>
      </c>
      <c r="G6" s="88">
        <v>19</v>
      </c>
      <c r="H6" s="88">
        <v>74</v>
      </c>
      <c r="I6" s="88">
        <v>5</v>
      </c>
      <c r="J6" s="88">
        <v>93</v>
      </c>
      <c r="K6" s="88">
        <v>0</v>
      </c>
      <c r="L6" s="88">
        <v>175</v>
      </c>
      <c r="M6" s="88">
        <v>422</v>
      </c>
      <c r="N6" s="88">
        <v>596</v>
      </c>
      <c r="O6" s="88">
        <v>46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347</v>
      </c>
      <c r="D7" s="75">
        <v>886</v>
      </c>
      <c r="E7" s="88">
        <f t="shared" si="0"/>
        <v>1233</v>
      </c>
      <c r="F7" s="88">
        <v>165</v>
      </c>
      <c r="G7" s="88">
        <v>59</v>
      </c>
      <c r="H7" s="88">
        <v>106</v>
      </c>
      <c r="I7" s="88">
        <v>7</v>
      </c>
      <c r="J7" s="88">
        <v>165</v>
      </c>
      <c r="K7" s="88">
        <v>0</v>
      </c>
      <c r="L7" s="88">
        <v>288</v>
      </c>
      <c r="M7" s="88">
        <v>774</v>
      </c>
      <c r="N7" s="88">
        <v>1062</v>
      </c>
      <c r="O7" s="88">
        <v>2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68</v>
      </c>
      <c r="D8" s="75">
        <v>228</v>
      </c>
      <c r="E8" s="88">
        <f t="shared" si="0"/>
        <v>296</v>
      </c>
      <c r="F8" s="88">
        <v>47</v>
      </c>
      <c r="G8" s="88">
        <v>11</v>
      </c>
      <c r="H8" s="88">
        <v>36</v>
      </c>
      <c r="I8" s="88">
        <v>2</v>
      </c>
      <c r="J8" s="88">
        <v>47</v>
      </c>
      <c r="K8" s="88">
        <v>0</v>
      </c>
      <c r="L8" s="88">
        <v>57</v>
      </c>
      <c r="M8" s="88">
        <v>190</v>
      </c>
      <c r="N8" s="88">
        <v>247</v>
      </c>
      <c r="O8" s="88">
        <v>0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13</v>
      </c>
      <c r="D9" s="75">
        <v>63</v>
      </c>
      <c r="E9" s="88">
        <f t="shared" si="0"/>
        <v>76</v>
      </c>
      <c r="F9" s="88">
        <v>9</v>
      </c>
      <c r="G9" s="88">
        <v>2</v>
      </c>
      <c r="H9" s="88">
        <v>7</v>
      </c>
      <c r="I9" s="88">
        <v>0</v>
      </c>
      <c r="J9" s="88">
        <v>9</v>
      </c>
      <c r="K9" s="88">
        <v>0</v>
      </c>
      <c r="L9" s="88">
        <v>11</v>
      </c>
      <c r="M9" s="88">
        <v>56</v>
      </c>
      <c r="N9" s="88">
        <v>67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11</v>
      </c>
      <c r="D10" s="75">
        <v>37</v>
      </c>
      <c r="E10" s="88">
        <f t="shared" si="0"/>
        <v>48</v>
      </c>
      <c r="F10" s="88">
        <v>7</v>
      </c>
      <c r="G10" s="88">
        <v>2</v>
      </c>
      <c r="H10" s="88">
        <v>5</v>
      </c>
      <c r="I10" s="88">
        <v>0</v>
      </c>
      <c r="J10" s="88">
        <v>7</v>
      </c>
      <c r="K10" s="88">
        <v>0</v>
      </c>
      <c r="L10" s="88">
        <v>9</v>
      </c>
      <c r="M10" s="88">
        <v>32</v>
      </c>
      <c r="N10" s="88">
        <v>41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21</v>
      </c>
      <c r="D11" s="75">
        <v>82</v>
      </c>
      <c r="E11" s="88">
        <f t="shared" si="0"/>
        <v>103</v>
      </c>
      <c r="F11" s="88">
        <v>3</v>
      </c>
      <c r="G11" s="88">
        <v>1</v>
      </c>
      <c r="H11" s="88">
        <v>2</v>
      </c>
      <c r="I11" s="88">
        <v>1</v>
      </c>
      <c r="J11" s="88">
        <v>3</v>
      </c>
      <c r="K11" s="88">
        <v>0</v>
      </c>
      <c r="L11" s="88">
        <v>20</v>
      </c>
      <c r="M11" s="88">
        <v>79</v>
      </c>
      <c r="N11" s="88">
        <v>99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145</v>
      </c>
      <c r="N12" s="88">
        <v>166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10</v>
      </c>
      <c r="G13" s="88">
        <v>3</v>
      </c>
      <c r="H13" s="88">
        <v>7</v>
      </c>
      <c r="I13" s="88">
        <v>0</v>
      </c>
      <c r="J13" s="88">
        <v>10</v>
      </c>
      <c r="K13" s="88">
        <v>0</v>
      </c>
      <c r="L13" s="88">
        <v>2</v>
      </c>
      <c r="M13" s="88">
        <v>21</v>
      </c>
      <c r="N13" s="88">
        <v>23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65</v>
      </c>
      <c r="E15" s="88">
        <f t="shared" si="0"/>
        <v>77</v>
      </c>
      <c r="F15" s="88">
        <v>6</v>
      </c>
      <c r="G15" s="88">
        <v>0</v>
      </c>
      <c r="H15" s="88">
        <v>6</v>
      </c>
      <c r="I15" s="88">
        <v>0</v>
      </c>
      <c r="J15" s="88">
        <v>6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67</v>
      </c>
      <c r="E16" s="88">
        <f t="shared" si="0"/>
        <v>99</v>
      </c>
      <c r="F16" s="88">
        <v>2</v>
      </c>
      <c r="G16" s="88">
        <v>0</v>
      </c>
      <c r="H16" s="88">
        <v>2</v>
      </c>
      <c r="I16" s="88">
        <v>0</v>
      </c>
      <c r="J16" s="88">
        <v>2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733</v>
      </c>
      <c r="D17" s="79">
        <f t="shared" si="1"/>
        <v>2129</v>
      </c>
      <c r="E17" s="79">
        <f t="shared" si="1"/>
        <v>2862</v>
      </c>
      <c r="F17" s="79">
        <f t="shared" si="1"/>
        <v>348</v>
      </c>
      <c r="G17" s="79">
        <f t="shared" si="1"/>
        <v>97</v>
      </c>
      <c r="H17" s="79">
        <f t="shared" si="1"/>
        <v>251</v>
      </c>
      <c r="I17" s="79">
        <f t="shared" si="1"/>
        <v>15</v>
      </c>
      <c r="J17" s="79">
        <f t="shared" si="1"/>
        <v>348</v>
      </c>
      <c r="K17" s="79">
        <f t="shared" si="1"/>
        <v>0</v>
      </c>
      <c r="L17" s="79">
        <f t="shared" si="1"/>
        <v>627</v>
      </c>
      <c r="M17" s="79">
        <f t="shared" si="1"/>
        <v>1873</v>
      </c>
      <c r="N17" s="79">
        <f t="shared" si="1"/>
        <v>2499</v>
      </c>
      <c r="O17" s="79">
        <f t="shared" si="1"/>
        <v>48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3606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868"/>
  <sheetViews>
    <sheetView topLeftCell="B1" workbookViewId="0">
      <pane ySplit="5" topLeftCell="A2855" activePane="bottomLeft" state="frozen"/>
      <selection pane="bottomLeft" activeCell="N2532" sqref="N253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 x14ac:dyDescent="0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 x14ac:dyDescent="0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 x14ac:dyDescent="0.25">
      <c r="A4" s="453" t="s">
        <v>277</v>
      </c>
      <c r="B4" s="458" t="s">
        <v>278</v>
      </c>
      <c r="C4" s="453" t="s">
        <v>279</v>
      </c>
      <c r="D4" s="453" t="s">
        <v>280</v>
      </c>
      <c r="E4" s="453" t="s">
        <v>281</v>
      </c>
      <c r="F4" s="448" t="s">
        <v>282</v>
      </c>
      <c r="G4" s="450" t="s">
        <v>283</v>
      </c>
      <c r="H4" s="450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3" t="s">
        <v>286</v>
      </c>
    </row>
    <row r="5" spans="1:14" ht="41.25" customHeight="1" x14ac:dyDescent="0.25">
      <c r="A5" s="454"/>
      <c r="B5" s="452"/>
      <c r="C5" s="454"/>
      <c r="D5" s="454"/>
      <c r="E5" s="454"/>
      <c r="F5" s="449"/>
      <c r="G5" s="451"/>
      <c r="H5" s="451"/>
      <c r="I5" s="449"/>
      <c r="J5" s="449"/>
      <c r="K5" s="449"/>
      <c r="L5" s="449"/>
      <c r="M5" s="452"/>
      <c r="N5" s="454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3522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2193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3222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3223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3224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3225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3226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3227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 x14ac:dyDescent="0.45">
      <c r="A2502" s="106">
        <v>2497</v>
      </c>
      <c r="B2502" s="117" t="s">
        <v>3228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 x14ac:dyDescent="0.45">
      <c r="A2503" s="106">
        <v>2498</v>
      </c>
      <c r="B2503" s="117" t="s">
        <v>3229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 x14ac:dyDescent="0.45">
      <c r="A2504" s="106">
        <v>2499</v>
      </c>
      <c r="B2504" s="117" t="s">
        <v>3230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 x14ac:dyDescent="0.45">
      <c r="A2505" s="106">
        <v>2500</v>
      </c>
      <c r="B2505" s="117" t="s">
        <v>3231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 x14ac:dyDescent="0.45">
      <c r="A2506" s="106">
        <v>2501</v>
      </c>
      <c r="B2506" s="117" t="s">
        <v>3232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 x14ac:dyDescent="0.45">
      <c r="A2507" s="106">
        <v>2502</v>
      </c>
      <c r="B2507" s="117" t="s">
        <v>3233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 x14ac:dyDescent="0.45">
      <c r="A2508" s="106">
        <v>2503</v>
      </c>
      <c r="B2508" s="117" t="s">
        <v>3234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 x14ac:dyDescent="0.45">
      <c r="A2509" s="106">
        <v>2504</v>
      </c>
      <c r="B2509" s="117" t="s">
        <v>3235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 x14ac:dyDescent="0.45">
      <c r="A2510" s="106">
        <v>2505</v>
      </c>
      <c r="B2510" s="117" t="s">
        <v>3236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 x14ac:dyDescent="0.45">
      <c r="A2511" s="106">
        <v>2506</v>
      </c>
      <c r="B2511" s="117" t="s">
        <v>3237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3238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3239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3240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3241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3242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3243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3244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3245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3246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3247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3248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3249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3250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3251</v>
      </c>
      <c r="C2525" s="239">
        <v>81</v>
      </c>
      <c r="D2525" s="240" t="s">
        <v>2222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3260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237" customFormat="1" ht="19.5" customHeight="1" x14ac:dyDescent="0.45">
      <c r="A2527" s="106">
        <v>2522</v>
      </c>
      <c r="B2527" s="117" t="s">
        <v>3252</v>
      </c>
      <c r="C2527" s="211">
        <v>25</v>
      </c>
      <c r="D2527" s="137" t="s">
        <v>3253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18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3254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3255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3256</v>
      </c>
      <c r="C2530" s="146">
        <v>31</v>
      </c>
      <c r="D2530" s="135" t="s">
        <v>3257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3258</v>
      </c>
      <c r="C2531" s="146">
        <v>52</v>
      </c>
      <c r="D2531" s="135" t="s">
        <v>2728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170" customFormat="1" ht="19.5" customHeight="1" x14ac:dyDescent="0.45">
      <c r="A2532" s="106">
        <v>2527</v>
      </c>
      <c r="B2532" s="111" t="s">
        <v>3259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12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2997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3264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2193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3266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3267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3268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3269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3270</v>
      </c>
      <c r="C2540" s="211">
        <v>29</v>
      </c>
      <c r="D2540" s="137" t="s">
        <v>3271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3272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3273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237" customFormat="1" ht="19.5" customHeight="1" x14ac:dyDescent="0.45">
      <c r="A2543" s="106">
        <v>2538</v>
      </c>
      <c r="B2543" s="117" t="s">
        <v>3274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18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3275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3276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3277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3278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2193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3279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2193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170" customFormat="1" ht="19.5" customHeight="1" x14ac:dyDescent="0.45">
      <c r="A2549" s="106">
        <v>2544</v>
      </c>
      <c r="B2549" s="111" t="s">
        <v>3283</v>
      </c>
      <c r="C2549" s="146">
        <v>45</v>
      </c>
      <c r="D2549" s="135" t="s">
        <v>1041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 x14ac:dyDescent="0.45">
      <c r="A2550" s="106">
        <v>2545</v>
      </c>
      <c r="B2550" s="111" t="s">
        <v>3284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2054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3312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3280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3281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3282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170" customFormat="1" ht="19.5" customHeight="1" x14ac:dyDescent="0.45">
      <c r="A2556" s="106">
        <v>2551</v>
      </c>
      <c r="B2556" s="111" t="s">
        <v>3265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12"/>
      <c r="L2556" s="133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3285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3286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3287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2193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3288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3289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3290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3291</v>
      </c>
      <c r="C2564" s="211">
        <v>70</v>
      </c>
      <c r="D2564" s="137" t="s">
        <v>2197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3292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45" customFormat="1" ht="19.5" customHeight="1" x14ac:dyDescent="0.45">
      <c r="A2566" s="220">
        <v>2561</v>
      </c>
      <c r="B2566" s="238" t="s">
        <v>3293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2193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3294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3295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3296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237" customFormat="1" ht="19.5" customHeight="1" x14ac:dyDescent="0.45">
      <c r="A2570" s="106">
        <v>2565</v>
      </c>
      <c r="B2570" s="117" t="s">
        <v>3297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18"/>
      <c r="L2570" s="152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3298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3299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170" customFormat="1" ht="19.5" customHeight="1" x14ac:dyDescent="0.45">
      <c r="A2573" s="106">
        <v>2568</v>
      </c>
      <c r="B2573" s="111" t="s">
        <v>3300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12"/>
      <c r="L2573" s="133">
        <v>1</v>
      </c>
      <c r="M2573" s="134" t="s">
        <v>290</v>
      </c>
      <c r="N2573" s="184"/>
    </row>
    <row r="2574" spans="1:14" s="237" customFormat="1" ht="19.5" customHeight="1" x14ac:dyDescent="0.45">
      <c r="A2574" s="106">
        <v>2569</v>
      </c>
      <c r="B2574" s="117" t="s">
        <v>3306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/>
      <c r="L2574" s="152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3308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3309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3310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3311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3312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3313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3307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2794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3314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3315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3316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3317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3318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3319</v>
      </c>
      <c r="C2588" s="146">
        <v>76</v>
      </c>
      <c r="D2588" s="135" t="s">
        <v>3320</v>
      </c>
      <c r="E2588" s="156">
        <v>64867</v>
      </c>
      <c r="F2588" s="155" t="s">
        <v>642</v>
      </c>
      <c r="G2588" s="114" t="s">
        <v>2361</v>
      </c>
      <c r="H2588" s="133">
        <v>1</v>
      </c>
      <c r="I2588" s="155"/>
      <c r="J2588" s="112"/>
      <c r="K2588" s="112"/>
      <c r="L2588" s="133">
        <v>1</v>
      </c>
      <c r="M2588" s="134" t="s">
        <v>290</v>
      </c>
      <c r="N2588" s="184"/>
    </row>
    <row r="2589" spans="1:14" s="170" customFormat="1" ht="19.5" customHeight="1" x14ac:dyDescent="0.45">
      <c r="A2589" s="106">
        <v>2584</v>
      </c>
      <c r="B2589" s="111" t="s">
        <v>3321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2134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3322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3323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3324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3325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3326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3327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3328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3329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3330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3331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3332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3333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3334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3335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3356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3336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3337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3338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3339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3340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3341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2193</v>
      </c>
      <c r="H2612" s="133">
        <v>1</v>
      </c>
      <c r="I2612" s="155"/>
      <c r="J2612" s="112"/>
      <c r="K2612" s="112"/>
      <c r="L2612" s="133">
        <v>1</v>
      </c>
      <c r="M2612" s="134" t="s">
        <v>290</v>
      </c>
      <c r="N2612" s="184"/>
    </row>
    <row r="2613" spans="1:14" s="170" customFormat="1" ht="19.5" customHeight="1" x14ac:dyDescent="0.45">
      <c r="A2613" s="106">
        <v>2608</v>
      </c>
      <c r="B2613" s="111" t="s">
        <v>3342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3343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3549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3344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3345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3346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3347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3348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3349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3350</v>
      </c>
      <c r="C2622" s="146">
        <v>41</v>
      </c>
      <c r="D2622" s="135" t="s">
        <v>3351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3352</v>
      </c>
      <c r="C2623" s="146">
        <v>68</v>
      </c>
      <c r="D2623" s="135" t="s">
        <v>3351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3353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3357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3358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2193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3359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3360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3361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3362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3363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3364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3365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2193</v>
      </c>
      <c r="H2633" s="133">
        <v>1</v>
      </c>
      <c r="I2633" s="155"/>
      <c r="J2633" s="112"/>
      <c r="K2633" s="112"/>
      <c r="L2633" s="133">
        <v>1</v>
      </c>
      <c r="M2633" s="134" t="s">
        <v>290</v>
      </c>
      <c r="N2633" s="184"/>
    </row>
    <row r="2634" spans="1:14" s="170" customFormat="1" ht="19.5" customHeight="1" x14ac:dyDescent="0.45">
      <c r="A2634" s="106">
        <v>2629</v>
      </c>
      <c r="B2634" s="111" t="s">
        <v>3366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2193</v>
      </c>
      <c r="H2634" s="133">
        <v>1</v>
      </c>
      <c r="I2634" s="155"/>
      <c r="J2634" s="112"/>
      <c r="K2634" s="112"/>
      <c r="L2634" s="133">
        <v>1</v>
      </c>
      <c r="M2634" s="134" t="s">
        <v>290</v>
      </c>
      <c r="N2634" s="184"/>
    </row>
    <row r="2635" spans="1:14" s="170" customFormat="1" ht="19.5" customHeight="1" x14ac:dyDescent="0.45">
      <c r="A2635" s="106">
        <v>2630</v>
      </c>
      <c r="B2635" s="111" t="s">
        <v>3367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3368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3369</v>
      </c>
      <c r="C2637" s="146">
        <v>23</v>
      </c>
      <c r="D2637" s="135" t="s">
        <v>2947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3370</v>
      </c>
      <c r="C2638" s="146">
        <v>38</v>
      </c>
      <c r="D2638" s="135" t="s">
        <v>3371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3372</v>
      </c>
      <c r="C2639" s="146">
        <v>28</v>
      </c>
      <c r="D2639" s="135" t="s">
        <v>3371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3373</v>
      </c>
      <c r="C2640" s="146">
        <v>29</v>
      </c>
      <c r="D2640" s="135" t="s">
        <v>3374</v>
      </c>
      <c r="E2640" s="156">
        <v>64870</v>
      </c>
      <c r="F2640" s="155" t="s">
        <v>642</v>
      </c>
      <c r="G2640" s="114" t="s">
        <v>2193</v>
      </c>
      <c r="H2640" s="133">
        <v>1</v>
      </c>
      <c r="I2640" s="155"/>
      <c r="J2640" s="112"/>
      <c r="K2640" s="112"/>
      <c r="L2640" s="133">
        <v>1</v>
      </c>
      <c r="M2640" s="134" t="s">
        <v>290</v>
      </c>
      <c r="N2640" s="184"/>
    </row>
    <row r="2641" spans="1:14" s="170" customFormat="1" ht="19.5" customHeight="1" x14ac:dyDescent="0.45">
      <c r="A2641" s="106">
        <v>2636</v>
      </c>
      <c r="B2641" s="111" t="s">
        <v>3375</v>
      </c>
      <c r="C2641" s="146">
        <v>25</v>
      </c>
      <c r="D2641" s="135" t="s">
        <v>3376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3377</v>
      </c>
      <c r="C2642" s="146">
        <v>27</v>
      </c>
      <c r="D2642" s="135" t="s">
        <v>3378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3379</v>
      </c>
      <c r="C2643" s="146">
        <v>33</v>
      </c>
      <c r="D2643" s="135" t="s">
        <v>2947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3380</v>
      </c>
      <c r="C2644" s="146">
        <v>23</v>
      </c>
      <c r="D2644" s="135" t="s">
        <v>3371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3381</v>
      </c>
      <c r="C2645" s="146">
        <v>18</v>
      </c>
      <c r="D2645" s="135" t="s">
        <v>3376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3382</v>
      </c>
      <c r="C2646" s="146">
        <v>29</v>
      </c>
      <c r="D2646" s="135" t="s">
        <v>3378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3165</v>
      </c>
      <c r="C2647" s="146">
        <v>25</v>
      </c>
      <c r="D2647" s="135" t="s">
        <v>3383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3384</v>
      </c>
      <c r="C2648" s="146">
        <v>39</v>
      </c>
      <c r="D2648" s="135" t="s">
        <v>3376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3385</v>
      </c>
      <c r="C2649" s="146">
        <v>72</v>
      </c>
      <c r="D2649" s="135" t="s">
        <v>3376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3386</v>
      </c>
      <c r="C2650" s="146">
        <v>31</v>
      </c>
      <c r="D2650" s="135" t="s">
        <v>2947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3387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3388</v>
      </c>
      <c r="C2652" s="146">
        <v>25</v>
      </c>
      <c r="D2652" s="135" t="s">
        <v>3202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3389</v>
      </c>
      <c r="C2653" s="146">
        <v>39</v>
      </c>
      <c r="D2653" s="135" t="s">
        <v>3390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3391</v>
      </c>
      <c r="C2654" s="146">
        <v>32</v>
      </c>
      <c r="D2654" s="135" t="s">
        <v>3390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3211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3392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3393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3394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3395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3396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3397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3398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3399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3400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3401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3402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3403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3404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2202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3405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3406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3407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3408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3409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3410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3411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3412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3413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3415</v>
      </c>
      <c r="C2679" s="146">
        <v>56</v>
      </c>
      <c r="D2679" s="135" t="s">
        <v>3416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3418</v>
      </c>
      <c r="C2680" s="146">
        <v>22</v>
      </c>
      <c r="D2680" s="135" t="s">
        <v>3417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3420</v>
      </c>
      <c r="C2681" s="146">
        <v>24</v>
      </c>
      <c r="D2681" s="135" t="s">
        <v>3417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3419</v>
      </c>
      <c r="C2682" s="146">
        <v>51</v>
      </c>
      <c r="D2682" s="135" t="s">
        <v>3417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2771</v>
      </c>
      <c r="C2683" s="146">
        <v>30</v>
      </c>
      <c r="D2683" s="135" t="s">
        <v>3421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3422</v>
      </c>
      <c r="C2684" s="146">
        <v>65</v>
      </c>
      <c r="D2684" s="135" t="s">
        <v>3421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3447</v>
      </c>
      <c r="C2685" s="146">
        <v>60</v>
      </c>
      <c r="D2685" s="135" t="s">
        <v>3421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3423</v>
      </c>
      <c r="C2686" s="146">
        <v>46</v>
      </c>
      <c r="D2686" s="135" t="s">
        <v>3417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3424</v>
      </c>
      <c r="C2687" s="146">
        <v>53</v>
      </c>
      <c r="D2687" s="135" t="s">
        <v>3417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3425</v>
      </c>
      <c r="C2688" s="146">
        <v>26</v>
      </c>
      <c r="D2688" s="135" t="s">
        <v>3416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3426</v>
      </c>
      <c r="C2689" s="146">
        <v>42</v>
      </c>
      <c r="D2689" s="135" t="s">
        <v>3427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3428</v>
      </c>
      <c r="C2690" s="146">
        <v>28</v>
      </c>
      <c r="D2690" s="135" t="s">
        <v>3417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3429</v>
      </c>
      <c r="C2691" s="146">
        <v>30</v>
      </c>
      <c r="D2691" s="135" t="s">
        <v>3430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3431</v>
      </c>
      <c r="C2692" s="146">
        <v>58</v>
      </c>
      <c r="D2692" s="135" t="s">
        <v>3417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3432</v>
      </c>
      <c r="C2693" s="146">
        <v>48</v>
      </c>
      <c r="D2693" s="135" t="s">
        <v>3417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3433</v>
      </c>
      <c r="C2694" s="146">
        <v>52</v>
      </c>
      <c r="D2694" s="135" t="s">
        <v>3417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3434</v>
      </c>
      <c r="C2695" s="146">
        <v>78</v>
      </c>
      <c r="D2695" s="135" t="s">
        <v>3427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3435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3436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3437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3438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3439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3440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8">
        <v>2697</v>
      </c>
      <c r="B2702" s="203" t="s">
        <v>3523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2193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9">
        <v>64875</v>
      </c>
    </row>
    <row r="2703" spans="1:14" s="170" customFormat="1" ht="19.5" customHeight="1" x14ac:dyDescent="0.45">
      <c r="A2703" s="106">
        <v>2698</v>
      </c>
      <c r="B2703" s="111" t="s">
        <v>3441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3442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3443</v>
      </c>
      <c r="C2705" s="146">
        <v>42</v>
      </c>
      <c r="D2705" s="135" t="s">
        <v>2966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3444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3445</v>
      </c>
      <c r="C2707" s="146">
        <v>27</v>
      </c>
      <c r="D2707" s="135" t="s">
        <v>3390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3446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3448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2039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3449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3520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2193</v>
      </c>
      <c r="H2712" s="133">
        <v>1</v>
      </c>
      <c r="I2712" s="155"/>
      <c r="J2712" s="112"/>
      <c r="K2712" s="112"/>
      <c r="L2712" s="133">
        <v>1</v>
      </c>
      <c r="M2712" s="134" t="s">
        <v>290</v>
      </c>
      <c r="N2712" s="184"/>
    </row>
    <row r="2713" spans="1:14" s="170" customFormat="1" ht="19.5" customHeight="1" x14ac:dyDescent="0.45">
      <c r="A2713" s="106">
        <v>2708</v>
      </c>
      <c r="B2713" s="111" t="s">
        <v>3450</v>
      </c>
      <c r="C2713" s="146">
        <v>26</v>
      </c>
      <c r="D2713" s="135" t="s">
        <v>1127</v>
      </c>
      <c r="E2713" s="156">
        <v>64874</v>
      </c>
      <c r="F2713" s="155" t="s">
        <v>642</v>
      </c>
      <c r="G2713" s="114" t="s">
        <v>1259</v>
      </c>
      <c r="H2713" s="133">
        <v>1</v>
      </c>
      <c r="I2713" s="155"/>
      <c r="J2713" s="112"/>
      <c r="K2713" s="112"/>
      <c r="L2713" s="133">
        <v>1</v>
      </c>
      <c r="M2713" s="134" t="s">
        <v>290</v>
      </c>
      <c r="N2713" s="184"/>
    </row>
    <row r="2714" spans="1:14" s="170" customFormat="1" ht="19.5" customHeight="1" x14ac:dyDescent="0.45">
      <c r="A2714" s="106">
        <v>2709</v>
      </c>
      <c r="B2714" s="111" t="s">
        <v>3451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3452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3453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3454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3455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3456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3457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3458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3459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3460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3461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3462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/>
      <c r="L2725" s="133">
        <v>1</v>
      </c>
      <c r="M2725" s="134" t="s">
        <v>290</v>
      </c>
      <c r="N2725" s="184"/>
    </row>
    <row r="2726" spans="1:14" s="170" customFormat="1" ht="19.5" customHeight="1" x14ac:dyDescent="0.45">
      <c r="A2726" s="106">
        <v>2721</v>
      </c>
      <c r="B2726" s="111" t="s">
        <v>3463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/>
      <c r="L2726" s="133">
        <v>1</v>
      </c>
      <c r="M2726" s="134" t="s">
        <v>290</v>
      </c>
      <c r="N2726" s="184"/>
    </row>
    <row r="2727" spans="1:14" s="170" customFormat="1" ht="19.5" customHeight="1" x14ac:dyDescent="0.45">
      <c r="A2727" s="106">
        <v>2722</v>
      </c>
      <c r="B2727" s="111" t="s">
        <v>3464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/>
      <c r="L2727" s="133">
        <v>1</v>
      </c>
      <c r="M2727" s="134" t="s">
        <v>290</v>
      </c>
      <c r="N2727" s="184"/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/>
      <c r="L2728" s="133">
        <v>1</v>
      </c>
      <c r="M2728" s="134" t="s">
        <v>290</v>
      </c>
      <c r="N2728" s="184"/>
    </row>
    <row r="2729" spans="1:14" s="170" customFormat="1" ht="19.5" customHeight="1" x14ac:dyDescent="0.45">
      <c r="A2729" s="106">
        <v>2724</v>
      </c>
      <c r="B2729" s="111" t="s">
        <v>3465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/>
      <c r="L2729" s="133">
        <v>1</v>
      </c>
      <c r="M2729" s="134" t="s">
        <v>290</v>
      </c>
      <c r="N2729" s="184"/>
    </row>
    <row r="2730" spans="1:14" s="170" customFormat="1" ht="19.5" customHeight="1" x14ac:dyDescent="0.45">
      <c r="A2730" s="106">
        <v>2725</v>
      </c>
      <c r="B2730" s="111" t="s">
        <v>3466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/>
      <c r="L2730" s="133">
        <v>1</v>
      </c>
      <c r="M2730" s="134" t="s">
        <v>290</v>
      </c>
      <c r="N2730" s="184"/>
    </row>
    <row r="2731" spans="1:14" s="170" customFormat="1" ht="19.5" customHeight="1" x14ac:dyDescent="0.45">
      <c r="A2731" s="106">
        <v>2726</v>
      </c>
      <c r="B2731" s="111" t="s">
        <v>3467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/>
      <c r="L2731" s="133">
        <v>1</v>
      </c>
      <c r="M2731" s="134" t="s">
        <v>290</v>
      </c>
      <c r="N2731" s="184"/>
    </row>
    <row r="2732" spans="1:14" s="170" customFormat="1" ht="19.5" customHeight="1" x14ac:dyDescent="0.45">
      <c r="A2732" s="106">
        <v>2727</v>
      </c>
      <c r="B2732" s="111" t="s">
        <v>3468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/>
      <c r="L2732" s="133">
        <v>1</v>
      </c>
      <c r="M2732" s="134" t="s">
        <v>290</v>
      </c>
      <c r="N2732" s="184"/>
    </row>
    <row r="2733" spans="1:14" s="170" customFormat="1" ht="19.5" customHeight="1" x14ac:dyDescent="0.45">
      <c r="A2733" s="106">
        <v>2728</v>
      </c>
      <c r="B2733" s="111" t="s">
        <v>3469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/>
      <c r="L2733" s="133">
        <v>1</v>
      </c>
      <c r="M2733" s="134" t="s">
        <v>290</v>
      </c>
      <c r="N2733" s="184"/>
    </row>
    <row r="2734" spans="1:14" s="170" customFormat="1" ht="19.5" customHeight="1" x14ac:dyDescent="0.45">
      <c r="A2734" s="106">
        <v>2729</v>
      </c>
      <c r="B2734" s="111" t="s">
        <v>3470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/>
      <c r="L2734" s="133">
        <v>1</v>
      </c>
      <c r="M2734" s="134" t="s">
        <v>290</v>
      </c>
      <c r="N2734" s="184"/>
    </row>
    <row r="2735" spans="1:14" s="170" customFormat="1" ht="19.5" customHeight="1" x14ac:dyDescent="0.45">
      <c r="A2735" s="106">
        <v>2730</v>
      </c>
      <c r="B2735" s="111" t="s">
        <v>3471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/>
      <c r="L2735" s="133">
        <v>1</v>
      </c>
      <c r="M2735" s="134" t="s">
        <v>290</v>
      </c>
      <c r="N2735" s="184"/>
    </row>
    <row r="2736" spans="1:14" s="170" customFormat="1" ht="19.5" customHeight="1" x14ac:dyDescent="0.45">
      <c r="A2736" s="106">
        <v>2731</v>
      </c>
      <c r="B2736" s="111" t="s">
        <v>3472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/>
      <c r="L2736" s="133">
        <v>1</v>
      </c>
      <c r="M2736" s="134" t="s">
        <v>290</v>
      </c>
      <c r="N2736" s="184"/>
    </row>
    <row r="2737" spans="1:14" s="170" customFormat="1" ht="19.5" customHeight="1" x14ac:dyDescent="0.45">
      <c r="A2737" s="106">
        <v>2732</v>
      </c>
      <c r="B2737" s="111" t="s">
        <v>3473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/>
      <c r="L2737" s="133">
        <v>1</v>
      </c>
      <c r="M2737" s="134" t="s">
        <v>290</v>
      </c>
      <c r="N2737" s="184"/>
    </row>
    <row r="2738" spans="1:14" s="170" customFormat="1" ht="19.5" customHeight="1" x14ac:dyDescent="0.45">
      <c r="A2738" s="106">
        <v>2733</v>
      </c>
      <c r="B2738" s="111" t="s">
        <v>3474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/>
      <c r="L2738" s="133">
        <v>1</v>
      </c>
      <c r="M2738" s="134" t="s">
        <v>290</v>
      </c>
      <c r="N2738" s="184"/>
    </row>
    <row r="2739" spans="1:14" s="170" customFormat="1" ht="19.5" customHeight="1" x14ac:dyDescent="0.45">
      <c r="A2739" s="106">
        <v>2734</v>
      </c>
      <c r="B2739" s="111" t="s">
        <v>3475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/>
      <c r="L2739" s="133">
        <v>1</v>
      </c>
      <c r="M2739" s="134" t="s">
        <v>290</v>
      </c>
      <c r="N2739" s="184"/>
    </row>
    <row r="2740" spans="1:14" s="170" customFormat="1" ht="19.5" customHeight="1" x14ac:dyDescent="0.45">
      <c r="A2740" s="106">
        <v>2735</v>
      </c>
      <c r="B2740" s="111" t="s">
        <v>3476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/>
      <c r="L2740" s="133">
        <v>1</v>
      </c>
      <c r="M2740" s="134" t="s">
        <v>290</v>
      </c>
      <c r="N2740" s="184"/>
    </row>
    <row r="2741" spans="1:14" s="170" customFormat="1" ht="19.5" customHeight="1" x14ac:dyDescent="0.45">
      <c r="A2741" s="106">
        <v>2736</v>
      </c>
      <c r="B2741" s="111" t="s">
        <v>3477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/>
      <c r="L2741" s="133">
        <v>1</v>
      </c>
      <c r="M2741" s="134" t="s">
        <v>290</v>
      </c>
      <c r="N2741" s="184"/>
    </row>
    <row r="2742" spans="1:14" s="170" customFormat="1" ht="19.5" customHeight="1" x14ac:dyDescent="0.45">
      <c r="A2742" s="106">
        <v>2737</v>
      </c>
      <c r="B2742" s="111" t="s">
        <v>3478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/>
      <c r="L2742" s="133">
        <v>1</v>
      </c>
      <c r="M2742" s="134" t="s">
        <v>290</v>
      </c>
      <c r="N2742" s="184"/>
    </row>
    <row r="2743" spans="1:14" s="170" customFormat="1" ht="19.5" customHeight="1" x14ac:dyDescent="0.45">
      <c r="A2743" s="106">
        <v>2738</v>
      </c>
      <c r="B2743" s="111" t="s">
        <v>3479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/>
      <c r="L2743" s="133">
        <v>1</v>
      </c>
      <c r="M2743" s="134" t="s">
        <v>290</v>
      </c>
      <c r="N2743" s="184"/>
    </row>
    <row r="2744" spans="1:14" s="170" customFormat="1" ht="19.5" customHeight="1" x14ac:dyDescent="0.45">
      <c r="A2744" s="106">
        <v>2739</v>
      </c>
      <c r="B2744" s="111" t="s">
        <v>3480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/>
      <c r="L2744" s="133">
        <v>1</v>
      </c>
      <c r="M2744" s="134" t="s">
        <v>290</v>
      </c>
      <c r="N2744" s="184"/>
    </row>
    <row r="2745" spans="1:14" s="170" customFormat="1" ht="19.5" customHeight="1" x14ac:dyDescent="0.45">
      <c r="A2745" s="106">
        <v>2740</v>
      </c>
      <c r="B2745" s="111" t="s">
        <v>3481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/>
      <c r="L2745" s="133">
        <v>1</v>
      </c>
      <c r="M2745" s="134" t="s">
        <v>290</v>
      </c>
      <c r="N2745" s="184"/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3482</v>
      </c>
      <c r="C2747" s="146">
        <v>26</v>
      </c>
      <c r="D2747" s="135" t="s">
        <v>3483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3484</v>
      </c>
      <c r="C2748" s="146">
        <v>28</v>
      </c>
      <c r="D2748" s="135" t="s">
        <v>3485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3486</v>
      </c>
      <c r="C2749" s="146">
        <v>30</v>
      </c>
      <c r="D2749" s="135" t="s">
        <v>3320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3487</v>
      </c>
      <c r="C2750" s="146">
        <v>35</v>
      </c>
      <c r="D2750" s="135" t="s">
        <v>3351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3488</v>
      </c>
      <c r="C2751" s="146">
        <v>53</v>
      </c>
      <c r="D2751" s="135" t="s">
        <v>3489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3490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3491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3492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3493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3494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3495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3496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3497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3498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3499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3500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3501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3502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3503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3504</v>
      </c>
      <c r="C2766" s="146">
        <v>23</v>
      </c>
      <c r="D2766" s="135" t="s">
        <v>2947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3505</v>
      </c>
      <c r="C2767" s="146">
        <v>19</v>
      </c>
      <c r="D2767" s="135" t="s">
        <v>3376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3506</v>
      </c>
      <c r="C2768" s="146">
        <v>48</v>
      </c>
      <c r="D2768" s="135" t="s">
        <v>3378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3507</v>
      </c>
      <c r="C2769" s="146">
        <v>32</v>
      </c>
      <c r="D2769" s="135" t="s">
        <v>3508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3509</v>
      </c>
      <c r="C2770" s="146">
        <v>32</v>
      </c>
      <c r="D2770" s="135" t="s">
        <v>3376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3510</v>
      </c>
      <c r="C2771" s="146">
        <v>40</v>
      </c>
      <c r="D2771" s="135" t="s">
        <v>3376</v>
      </c>
      <c r="E2771" s="156">
        <v>64874</v>
      </c>
      <c r="F2771" s="155" t="s">
        <v>642</v>
      </c>
      <c r="G2771" s="114" t="s">
        <v>2193</v>
      </c>
      <c r="H2771" s="133">
        <v>1</v>
      </c>
      <c r="I2771" s="155"/>
      <c r="J2771" s="112"/>
      <c r="K2771" s="112"/>
      <c r="L2771" s="133">
        <v>1</v>
      </c>
      <c r="M2771" s="134" t="s">
        <v>290</v>
      </c>
      <c r="N2771" s="184"/>
    </row>
    <row r="2772" spans="1:14" s="170" customFormat="1" ht="19.5" customHeight="1" x14ac:dyDescent="0.45">
      <c r="A2772" s="106">
        <v>2767</v>
      </c>
      <c r="B2772" s="111" t="s">
        <v>3511</v>
      </c>
      <c r="C2772" s="146">
        <v>28</v>
      </c>
      <c r="D2772" s="135" t="s">
        <v>3512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3513</v>
      </c>
      <c r="C2773" s="146">
        <v>42</v>
      </c>
      <c r="D2773" s="135" t="s">
        <v>3376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3514</v>
      </c>
      <c r="C2774" s="146">
        <v>32</v>
      </c>
      <c r="D2774" s="135" t="s">
        <v>3515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3516</v>
      </c>
      <c r="C2775" s="146">
        <v>30</v>
      </c>
      <c r="D2775" s="135" t="s">
        <v>3371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3517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3518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3519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3524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12"/>
      <c r="L2779" s="133">
        <v>1</v>
      </c>
      <c r="M2779" s="134" t="s">
        <v>290</v>
      </c>
      <c r="N2779" s="184"/>
    </row>
    <row r="2780" spans="1:14" s="170" customFormat="1" ht="19.5" customHeight="1" x14ac:dyDescent="0.45">
      <c r="A2780" s="106">
        <v>2775</v>
      </c>
      <c r="B2780" s="111" t="s">
        <v>3525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3526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3527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3528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3529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3530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12"/>
      <c r="L2785" s="133">
        <v>1</v>
      </c>
      <c r="M2785" s="134" t="s">
        <v>290</v>
      </c>
      <c r="N2785" s="184"/>
    </row>
    <row r="2786" spans="1:14" s="170" customFormat="1" ht="19.5" customHeight="1" x14ac:dyDescent="0.45">
      <c r="A2786" s="106">
        <v>2781</v>
      </c>
      <c r="B2786" s="111" t="s">
        <v>3531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3532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3534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3533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3535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3536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3537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3538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3539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3540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3541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3542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3543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2193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3544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3545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3546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3547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3548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3550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3551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3552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3553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/>
      <c r="L2808" s="133">
        <v>1</v>
      </c>
      <c r="M2808" s="134" t="s">
        <v>290</v>
      </c>
      <c r="N2808" s="184"/>
    </row>
    <row r="2809" spans="1:14" s="170" customFormat="1" ht="19.5" customHeight="1" x14ac:dyDescent="0.45">
      <c r="A2809" s="106">
        <v>2804</v>
      </c>
      <c r="B2809" s="111" t="s">
        <v>3554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/>
      <c r="L2809" s="133">
        <v>1</v>
      </c>
      <c r="M2809" s="134" t="s">
        <v>290</v>
      </c>
      <c r="N2809" s="184"/>
    </row>
    <row r="2810" spans="1:14" s="170" customFormat="1" ht="19.5" customHeight="1" x14ac:dyDescent="0.45">
      <c r="A2810" s="106">
        <v>2805</v>
      </c>
      <c r="B2810" s="111" t="s">
        <v>3555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/>
      <c r="L2810" s="133">
        <v>1</v>
      </c>
      <c r="M2810" s="134" t="s">
        <v>290</v>
      </c>
      <c r="N2810" s="184"/>
    </row>
    <row r="2811" spans="1:14" s="170" customFormat="1" ht="19.5" customHeight="1" x14ac:dyDescent="0.45">
      <c r="A2811" s="106">
        <v>2806</v>
      </c>
      <c r="B2811" s="111" t="s">
        <v>3556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/>
      <c r="L2811" s="133">
        <v>1</v>
      </c>
      <c r="M2811" s="134" t="s">
        <v>290</v>
      </c>
      <c r="N2811" s="184"/>
    </row>
    <row r="2812" spans="1:14" s="170" customFormat="1" ht="19.5" customHeight="1" x14ac:dyDescent="0.45">
      <c r="A2812" s="106">
        <v>2807</v>
      </c>
      <c r="B2812" s="111" t="s">
        <v>3557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3558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3559</v>
      </c>
      <c r="C2814" s="146">
        <v>29</v>
      </c>
      <c r="D2814" s="135" t="s">
        <v>3560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3561</v>
      </c>
      <c r="C2815" s="146">
        <v>40</v>
      </c>
      <c r="D2815" s="135" t="s">
        <v>3562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3563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3567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3568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3569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3570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3571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3572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3573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3574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3575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3576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3577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3578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3579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3580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3581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1259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3582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3583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3604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3584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3585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3586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3587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3588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3589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3590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3591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3592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3593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3313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3594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3595</v>
      </c>
      <c r="C2847" s="146">
        <v>78</v>
      </c>
      <c r="D2847" s="135" t="s">
        <v>2811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3596</v>
      </c>
      <c r="C2848" s="146">
        <v>40</v>
      </c>
      <c r="D2848" s="135" t="s">
        <v>2811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3597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1259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2908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3599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3598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3600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3601</v>
      </c>
      <c r="C2854" s="146">
        <v>41</v>
      </c>
      <c r="D2854" s="135" t="s">
        <v>3602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3603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3608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170" customFormat="1" ht="19.5" customHeight="1" x14ac:dyDescent="0.45">
      <c r="A2857" s="106">
        <v>2852</v>
      </c>
      <c r="B2857" s="111" t="s">
        <v>3609</v>
      </c>
      <c r="C2857" s="146">
        <v>66</v>
      </c>
      <c r="D2857" s="135" t="s">
        <v>1029</v>
      </c>
      <c r="E2857" s="156">
        <v>44059</v>
      </c>
      <c r="F2857" s="155" t="s">
        <v>642</v>
      </c>
      <c r="G2857" s="114" t="s">
        <v>2193</v>
      </c>
      <c r="H2857" s="133">
        <v>1</v>
      </c>
      <c r="I2857" s="155"/>
      <c r="J2857" s="112"/>
      <c r="K2857" s="112"/>
      <c r="L2857" s="133">
        <v>1</v>
      </c>
      <c r="M2857" s="134" t="s">
        <v>290</v>
      </c>
      <c r="N2857" s="184"/>
    </row>
    <row r="2858" spans="1:14" s="170" customFormat="1" ht="19.5" customHeight="1" x14ac:dyDescent="0.45">
      <c r="A2858" s="106">
        <v>2853</v>
      </c>
      <c r="B2858" s="111" t="s">
        <v>3610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3611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3612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1259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3613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2533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3614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3615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1259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3618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3616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3617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3">
      <c r="A2868" s="106"/>
      <c r="B2868" s="105"/>
      <c r="C2868" s="313"/>
      <c r="D2868" s="313"/>
      <c r="E2868" s="313"/>
      <c r="F2868" s="313"/>
      <c r="G2868" s="314"/>
      <c r="H2868" s="147">
        <f>SUBTOTAL(109,H6:H2867)</f>
        <v>2862</v>
      </c>
      <c r="I2868" s="147">
        <f>SUBTOTAL(109,I6:I2867)</f>
        <v>0</v>
      </c>
      <c r="J2868" s="147">
        <f>SUBTOTAL(109,J6:J2867)</f>
        <v>15</v>
      </c>
      <c r="K2868" s="147">
        <f>SUBTOTAL(109,K6:K2867)</f>
        <v>2499</v>
      </c>
      <c r="L2868" s="147">
        <f>SUBTOTAL(109,L6:L2867)</f>
        <v>348</v>
      </c>
      <c r="M2868" s="147"/>
      <c r="N2868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H11" sqref="H11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1690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3607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1691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1692</v>
      </c>
      <c r="W5" s="480" t="s">
        <v>1693</v>
      </c>
      <c r="X5" s="480" t="s">
        <v>1694</v>
      </c>
      <c r="Y5" s="477" t="s">
        <v>1166</v>
      </c>
      <c r="Z5" s="459" t="s">
        <v>1167</v>
      </c>
      <c r="AA5" s="459" t="s">
        <v>1695</v>
      </c>
      <c r="AB5" s="461" t="s">
        <v>1696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383</v>
      </c>
      <c r="F7" s="191">
        <v>167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5</v>
      </c>
      <c r="R7" s="191"/>
      <c r="S7" s="192">
        <f>C7+E7+G7+I7+K7+M7+O7+Q7</f>
        <v>524</v>
      </c>
      <c r="T7" s="192">
        <f>D7+F7+H7+J7+L7+N7+P7+R7</f>
        <v>189</v>
      </c>
      <c r="U7" s="192">
        <f>S7+T7</f>
        <v>713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611</v>
      </c>
      <c r="F8" s="191">
        <v>329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4</v>
      </c>
      <c r="R8" s="191">
        <v>3</v>
      </c>
      <c r="S8" s="192">
        <f t="shared" ref="S8:T16" si="0">C8+E8+G8+I8+K8+M8+O8+Q8</f>
        <v>864</v>
      </c>
      <c r="T8" s="192">
        <f t="shared" si="0"/>
        <v>382</v>
      </c>
      <c r="U8" s="192">
        <f t="shared" ref="U8:U16" si="1">S8+T8</f>
        <v>1246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170</v>
      </c>
      <c r="F9" s="191">
        <v>66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220</v>
      </c>
      <c r="T9" s="192">
        <f t="shared" si="0"/>
        <v>76</v>
      </c>
      <c r="U9" s="192">
        <f t="shared" si="1"/>
        <v>296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15</v>
      </c>
      <c r="F10" s="191">
        <v>4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34</v>
      </c>
      <c r="T10" s="192">
        <f t="shared" si="0"/>
        <v>13</v>
      </c>
      <c r="U10" s="192">
        <f t="shared" si="1"/>
        <v>47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50</v>
      </c>
      <c r="F11" s="191">
        <v>11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82</v>
      </c>
      <c r="T11" s="192">
        <f t="shared" si="0"/>
        <v>21</v>
      </c>
      <c r="U11" s="192">
        <f t="shared" si="1"/>
        <v>103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24</v>
      </c>
      <c r="F12" s="191">
        <v>5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65</v>
      </c>
      <c r="T12" s="192">
        <f t="shared" si="0"/>
        <v>11</v>
      </c>
      <c r="U12" s="192">
        <f t="shared" si="1"/>
        <v>76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24</v>
      </c>
      <c r="U15" s="192">
        <f t="shared" si="1"/>
        <v>99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18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69</v>
      </c>
      <c r="T16" s="192">
        <f t="shared" si="0"/>
        <v>8</v>
      </c>
      <c r="U16" s="192">
        <f t="shared" si="1"/>
        <v>77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1339</v>
      </c>
      <c r="F17" s="194">
        <f t="shared" si="3"/>
        <v>597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11</v>
      </c>
      <c r="R17" s="194">
        <f t="shared" si="3"/>
        <v>4</v>
      </c>
      <c r="S17" s="194">
        <f t="shared" si="3"/>
        <v>2118</v>
      </c>
      <c r="T17" s="194">
        <f t="shared" si="3"/>
        <v>744</v>
      </c>
      <c r="U17" s="194">
        <f t="shared" si="3"/>
        <v>2862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1700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1701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2665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1702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1703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25" workbookViewId="0">
      <selection activeCell="G39" sqref="G39:J39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 x14ac:dyDescent="0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 x14ac:dyDescent="0.25">
      <c r="B3" s="457" t="s">
        <v>2974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3354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3355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262">
        <v>29</v>
      </c>
      <c r="B33" s="266" t="s">
        <v>3414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2994</v>
      </c>
      <c r="J33" s="266"/>
    </row>
    <row r="34" spans="1:10" ht="24.75" x14ac:dyDescent="0.5">
      <c r="A34" s="262">
        <v>30</v>
      </c>
      <c r="B34" s="266" t="s">
        <v>3521</v>
      </c>
      <c r="C34" s="264" t="s">
        <v>15</v>
      </c>
      <c r="D34" s="267">
        <v>42</v>
      </c>
      <c r="E34" s="275" t="s">
        <v>2910</v>
      </c>
      <c r="F34" s="267">
        <v>1</v>
      </c>
      <c r="G34" s="268"/>
      <c r="H34" s="268">
        <v>64873</v>
      </c>
      <c r="I34" s="266" t="s">
        <v>2992</v>
      </c>
      <c r="J34" s="266"/>
    </row>
    <row r="35" spans="1:10" ht="24.75" x14ac:dyDescent="0.5">
      <c r="A35" s="262">
        <v>31</v>
      </c>
      <c r="B35" s="266" t="s">
        <v>3522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2361</v>
      </c>
      <c r="J35" s="266" t="s">
        <v>2988</v>
      </c>
    </row>
    <row r="36" spans="1:10" ht="24.75" x14ac:dyDescent="0.5">
      <c r="A36" s="262">
        <v>32</v>
      </c>
      <c r="B36" s="266" t="s">
        <v>3564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2361</v>
      </c>
      <c r="J36" s="266" t="s">
        <v>2988</v>
      </c>
    </row>
    <row r="37" spans="1:10" ht="24.75" x14ac:dyDescent="0.5">
      <c r="A37" s="262">
        <v>33</v>
      </c>
      <c r="B37" s="266" t="s">
        <v>3565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3566</v>
      </c>
      <c r="J37" s="266" t="s">
        <v>2988</v>
      </c>
    </row>
    <row r="38" spans="1:10" ht="24.75" x14ac:dyDescent="0.5">
      <c r="A38" s="262">
        <v>34</v>
      </c>
      <c r="B38" s="266" t="s">
        <v>3619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2992</v>
      </c>
      <c r="J38" s="266"/>
    </row>
    <row r="39" spans="1:10" ht="24.75" x14ac:dyDescent="0.5">
      <c r="A39" s="481" t="s">
        <v>14</v>
      </c>
      <c r="B39" s="482"/>
      <c r="C39" s="482"/>
      <c r="D39" s="482"/>
      <c r="E39" s="483"/>
      <c r="F39" s="267">
        <f>SUM(F5:F38)</f>
        <v>34</v>
      </c>
      <c r="G39" s="484"/>
      <c r="H39" s="485"/>
      <c r="I39" s="485"/>
      <c r="J39" s="486"/>
    </row>
    <row r="40" spans="1:10" ht="17.25" x14ac:dyDescent="0.35">
      <c r="G40" s="274"/>
      <c r="H40" s="274"/>
    </row>
  </sheetData>
  <mergeCells count="5">
    <mergeCell ref="B1:P1"/>
    <mergeCell ref="B2:P2"/>
    <mergeCell ref="B3:P3"/>
    <mergeCell ref="A39:E39"/>
    <mergeCell ref="G39:J39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4" sqref="G14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2867</v>
      </c>
      <c r="C3" s="487"/>
      <c r="D3" s="487"/>
      <c r="E3" s="487"/>
      <c r="F3" s="487"/>
      <c r="H3" s="492" t="s">
        <v>2867</v>
      </c>
      <c r="I3" s="492"/>
      <c r="J3" s="492"/>
      <c r="K3" s="492"/>
      <c r="L3" s="492"/>
    </row>
    <row r="4" spans="2:12" x14ac:dyDescent="0.25">
      <c r="B4" s="488" t="s">
        <v>2868</v>
      </c>
      <c r="C4" s="488"/>
      <c r="D4" s="488"/>
      <c r="E4" s="488"/>
      <c r="F4" s="488"/>
      <c r="H4" s="230"/>
      <c r="I4" s="230"/>
      <c r="J4" s="230" t="s">
        <v>3304</v>
      </c>
      <c r="K4" s="230"/>
      <c r="L4" s="230"/>
    </row>
    <row r="5" spans="2:12" x14ac:dyDescent="0.25">
      <c r="B5" s="489" t="s">
        <v>2869</v>
      </c>
      <c r="C5" s="489"/>
      <c r="D5" s="489"/>
      <c r="E5" s="489"/>
      <c r="F5" s="489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384</v>
      </c>
      <c r="H13" s="305">
        <v>7</v>
      </c>
      <c r="I13" s="305" t="s">
        <v>2861</v>
      </c>
      <c r="J13" s="305">
        <v>9</v>
      </c>
      <c r="K13" s="305">
        <v>2</v>
      </c>
      <c r="L13" s="305">
        <f t="shared" si="0"/>
        <v>11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2862</v>
      </c>
      <c r="H19" s="493" t="s">
        <v>30</v>
      </c>
      <c r="I19" s="494"/>
      <c r="J19" s="305">
        <f>SUM(J7:J18)</f>
        <v>27</v>
      </c>
      <c r="K19" s="305">
        <f t="shared" ref="K19:L19" si="1">SUM(K7:K18)</f>
        <v>6</v>
      </c>
      <c r="L19" s="305">
        <f t="shared" si="1"/>
        <v>33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2020-11-29T08:26:26Z</cp:lastPrinted>
  <dcterms:created xsi:type="dcterms:W3CDTF">2020-03-25T07:02:21Z</dcterms:created>
  <dcterms:modified xsi:type="dcterms:W3CDTF">2020-12-02T07:05:56Z</dcterms:modified>
</cp:coreProperties>
</file>