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Name'!$B$4:$N$3040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H239" i="28"/>
  <c r="G239" i="28"/>
  <c r="F239" i="28"/>
  <c r="E239" i="28"/>
  <c r="H238" i="28"/>
  <c r="L238" i="28" s="1"/>
  <c r="L237" i="28"/>
  <c r="H237" i="28"/>
  <c r="L236" i="28"/>
  <c r="H236" i="28"/>
  <c r="H235" i="28"/>
  <c r="L235" i="28" s="1"/>
  <c r="H234" i="28"/>
  <c r="L234" i="28" s="1"/>
  <c r="L233" i="28"/>
  <c r="H233" i="28"/>
  <c r="L232" i="28"/>
  <c r="H232" i="28"/>
  <c r="H231" i="28"/>
  <c r="L231" i="28" s="1"/>
  <c r="H230" i="28"/>
  <c r="L230" i="28" s="1"/>
  <c r="L229" i="28"/>
  <c r="I3041" i="35"/>
  <c r="J3041" i="35"/>
  <c r="K3041" i="35"/>
  <c r="L3041" i="35"/>
  <c r="L239" i="28" l="1"/>
  <c r="Q237" i="28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41" i="35" l="1"/>
  <c r="F51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<sst xmlns="http://schemas.openxmlformats.org/spreadsheetml/2006/main" count="16278" uniqueCount="3806">
  <si>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</si>
  <si>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</si>
  <si>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</si>
  <si>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</si>
  <si>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</si>
  <si>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</si>
  <si>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</si>
  <si>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</si>
  <si>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</si>
  <si>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</si>
  <si>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</si>
  <si>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</si>
  <si>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</si>
  <si>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</si>
  <si>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</si>
  <si>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</si>
  <si>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</si>
  <si>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</si>
  <si>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</si>
  <si>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</si>
  <si>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</si>
  <si>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</si>
  <si>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</si>
  <si>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</si>
  <si>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</si>
  <si>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</si>
  <si>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</si>
  <si>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</si>
  <si>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</si>
  <si>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</si>
  <si>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</si>
  <si>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</si>
  <si>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</si>
  <si>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</si>
  <si>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</si>
  <si>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</si>
  <si>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</si>
  <si>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</si>
  <si>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</si>
  <si>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</si>
  <si>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</si>
  <si>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</si>
  <si>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</si>
  <si>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</si>
  <si>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</si>
  <si>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</si>
  <si>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</si>
  <si>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</si>
  <si>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</si>
  <si>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</si>
  <si>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</si>
  <si>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</si>
  <si>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</si>
  <si>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</si>
  <si>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</si>
  <si>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</si>
  <si>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</si>
  <si>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</si>
  <si>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</si>
  <si>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</si>
  <si>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</si>
  <si>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</si>
  <si>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</si>
  <si>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</si>
  <si>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</si>
  <si>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</si>
  <si>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</si>
  <si>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</si>
  <si>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</si>
  <si>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</si>
  <si>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</si>
  <si>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</si>
  <si>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</si>
  <si>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</si>
  <si>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</si>
  <si>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</si>
  <si>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</si>
  <si>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</si>
  <si>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</si>
  <si>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</si>
  <si>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</si>
  <si>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</si>
  <si>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</si>
  <si>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</si>
  <si>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</si>
  <si>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</si>
  <si>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</si>
  <si>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</si>
  <si>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</si>
  <si>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</si>
  <si>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</si>
  <si>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</si>
  <si>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</si>
  <si>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</si>
  <si>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</si>
  <si>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</si>
  <si>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</si>
  <si>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</si>
  <si>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</si>
  <si>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</si>
  <si>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</si>
  <si>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</si>
  <si>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</si>
  <si>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</si>
  <si>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</si>
  <si>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</si>
  <si>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</si>
  <si>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</si>
  <si>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</si>
  <si>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</si>
  <si>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</si>
  <si>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</si>
  <si>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</si>
  <si>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</si>
  <si>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</si>
  <si>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</si>
  <si>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</si>
  <si>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</si>
  <si>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</si>
  <si>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</si>
  <si>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</si>
  <si>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</si>
  <si>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</si>
  <si>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</si>
  <si>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</si>
  <si>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</si>
  <si>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</si>
  <si>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</si>
  <si>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</si>
  <si>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</si>
  <si>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</si>
  <si>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</si>
  <si>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</si>
  <si>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</si>
  <si>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</si>
  <si>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</si>
  <si>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</si>
  <si>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</si>
  <si>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</si>
  <si>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</si>
  <si>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</si>
  <si>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</si>
  <si>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</si>
  <si>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</si>
  <si>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</si>
  <si>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</si>
  <si>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</si>
  <si>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</si>
  <si>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</si>
  <si>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</si>
  <si>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</si>
  <si>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</si>
  <si>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</si>
  <si>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</si>
  <si>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</si>
  <si>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</si>
  <si>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</si>
  <si>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</si>
  <si>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</si>
  <si>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</si>
  <si>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</si>
  <si>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</si>
  <si>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</si>
  <si>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</si>
  <si>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</si>
  <si>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</si>
  <si>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</si>
  <si>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</si>
  <si>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</si>
  <si>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</si>
  <si>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</si>
  <si>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</si>
  <si>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</si>
  <si>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</si>
  <si>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</si>
  <si>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</si>
  <si>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</si>
  <si>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</si>
  <si>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</si>
  <si>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</si>
  <si>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</si>
  <si>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</si>
  <si>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</si>
  <si>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</si>
  <si>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</si>
  <si>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</si>
  <si>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</si>
  <si>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</si>
  <si>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</si>
  <si>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</si>
  <si>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</si>
  <si>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</si>
  <si>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</si>
  <si>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</si>
  <si>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</si>
  <si>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</si>
  <si>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</si>
  <si>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</si>
  <si>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</si>
  <si>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</si>
  <si>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</si>
  <si>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</si>
  <si>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</si>
  <si>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</si>
  <si>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</si>
  <si>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</si>
  <si>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</si>
  <si>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</si>
  <si>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</si>
  <si>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</si>
  <si>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</si>
  <si>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</si>
  <si>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</si>
  <si>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</si>
  <si>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</si>
  <si>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</si>
  <si>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</si>
  <si>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</si>
  <si>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</si>
  <si>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</si>
  <si>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</si>
  <si>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</si>
  <si>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</si>
  <si>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</si>
  <si>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</si>
  <si>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</si>
  <si>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</si>
  <si>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</si>
  <si>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</si>
  <si>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</si>
  <si>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</si>
  <si>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</si>
  <si>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</si>
  <si>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</si>
  <si>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</si>
  <si>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</si>
  <si>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</si>
  <si>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</si>
  <si>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</si>
  <si>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</si>
  <si>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</si>
  <si>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</si>
  <si>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</si>
  <si>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</si>
  <si>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</si>
  <si>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</si>
  <si>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</si>
  <si>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</si>
  <si>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</si>
  <si>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</si>
  <si>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</si>
  <si>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</si>
  <si>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</si>
  <si>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</si>
  <si>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</si>
  <si>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</si>
  <si>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</si>
  <si>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</si>
  <si>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</si>
  <si>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</si>
  <si>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</si>
  <si>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</si>
  <si>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</si>
  <si>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</si>
  <si>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</si>
  <si>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</si>
  <si>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</si>
  <si>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</si>
  <si>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</si>
  <si>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</si>
  <si>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</si>
  <si>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</si>
  <si>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</si>
  <si>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</si>
  <si>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</si>
  <si>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</si>
  <si>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</si>
  <si>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</si>
  <si>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</si>
  <si>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</si>
  <si>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</si>
  <si>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</si>
  <si>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</si>
  <si>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</si>
  <si>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</si>
  <si>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</si>
  <si>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</si>
  <si>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</si>
  <si>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</si>
  <si>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</si>
  <si>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</si>
  <si>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</si>
  <si>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</si>
  <si>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</si>
  <si>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</si>
  <si>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</si>
  <si>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</si>
  <si>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</si>
  <si>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</si>
  <si>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</si>
  <si>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</si>
  <si>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</si>
  <si>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</si>
  <si>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</si>
  <si>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</si>
  <si>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</si>
  <si>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</si>
  <si>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</si>
  <si>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</si>
  <si>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</si>
  <si>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</si>
  <si>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</si>
  <si>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</si>
  <si>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</si>
  <si>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</si>
  <si>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</si>
  <si>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</si>
  <si>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</si>
  <si>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</si>
  <si>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</si>
  <si>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</si>
  <si>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</si>
  <si>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</si>
  <si>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</si>
  <si>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</si>
  <si>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</si>
  <si>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</si>
  <si>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</si>
  <si>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</si>
  <si>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</si>
  <si>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</si>
  <si>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</si>
  <si>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</si>
  <si>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</si>
  <si>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</si>
  <si>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</si>
  <si>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</si>
  <si>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</si>
  <si>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</si>
  <si>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</si>
  <si>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</si>
  <si>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</si>
  <si>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</si>
  <si>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</si>
  <si>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</si>
  <si>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</si>
  <si>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</si>
  <si>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</si>
  <si>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</si>
  <si>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</si>
  <si>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</si>
  <si>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</si>
  <si>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</si>
  <si>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</si>
  <si>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</si>
  <si>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</si>
  <si>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</si>
  <si>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</si>
  <si>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</si>
  <si>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</si>
  <si>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</si>
  <si>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</si>
  <si>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</si>
  <si>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</si>
  <si>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</si>
  <si>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</si>
  <si>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</si>
  <si>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</si>
  <si>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</si>
  <si>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</si>
  <si>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</si>
  <si>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</si>
  <si>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</si>
  <si>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</si>
  <si>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</si>
  <si>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</si>
  <si>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</si>
  <si>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</si>
  <si>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</si>
  <si>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</si>
  <si>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</si>
  <si>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</si>
  <si>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</si>
  <si>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</si>
  <si>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</si>
  <si>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</si>
  <si>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</si>
  <si>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</si>
  <si>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</si>
  <si>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</si>
  <si>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</si>
  <si>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</si>
  <si>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</si>
  <si>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</si>
  <si>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</si>
  <si>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</si>
  <si>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</si>
  <si>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</si>
  <si>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</si>
  <si>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</si>
  <si>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</si>
  <si>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</si>
  <si>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</si>
  <si>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</si>
  <si>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</si>
  <si>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</si>
  <si>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</si>
  <si>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</si>
  <si>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</si>
  <si>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</si>
  <si>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</si>
  <si>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</si>
  <si>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</si>
  <si>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</si>
  <si>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</si>
  <si>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</si>
  <si>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</si>
  <si>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</si>
  <si>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</si>
  <si>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</si>
  <si>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</si>
  <si>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</si>
  <si>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</si>
  <si>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</si>
  <si>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</si>
  <si>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</si>
  <si>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</si>
  <si>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</si>
  <si>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</si>
  <si>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</si>
  <si>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</si>
  <si>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</si>
  <si>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</si>
  <si>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</si>
  <si>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</si>
  <si>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</si>
  <si>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</si>
  <si>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</si>
  <si>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</si>
  <si>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</si>
  <si>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</si>
  <si>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</si>
  <si>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</si>
  <si>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</si>
  <si>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</si>
  <si>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</si>
  <si>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</si>
  <si>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</si>
  <si>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</si>
  <si>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</si>
  <si>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</si>
  <si>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</si>
  <si>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</si>
  <si>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</si>
  <si>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</si>
  <si>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</si>
  <si>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</si>
  <si>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</si>
  <si>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</si>
  <si>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</si>
  <si>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</si>
  <si>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</si>
  <si>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</si>
  <si>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</si>
  <si>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</si>
  <si>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</si>
  <si>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</si>
  <si>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</si>
  <si>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</si>
  <si>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</si>
  <si>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</si>
  <si>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</si>
  <si>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</si>
  <si>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</si>
  <si>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</si>
  <si>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</si>
  <si>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</si>
  <si>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</si>
  <si>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</si>
  <si>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</si>
  <si>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</si>
  <si>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</si>
  <si>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</si>
  <si>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</si>
  <si>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</si>
  <si>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</si>
  <si>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</si>
  <si>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</si>
  <si>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</si>
  <si>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</si>
  <si>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</si>
  <si>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</si>
  <si>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</si>
  <si>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</si>
  <si>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</si>
  <si>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</si>
  <si>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</si>
  <si>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</si>
  <si>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</si>
  <si>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</si>
  <si>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</si>
  <si>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</si>
  <si>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</si>
  <si>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</si>
  <si>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</si>
  <si>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</si>
  <si>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</si>
  <si>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</si>
  <si>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</si>
  <si>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</si>
  <si>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</si>
  <si>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</si>
  <si>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</si>
  <si>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</si>
  <si>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</si>
  <si>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</si>
  <si>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</si>
  <si>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</si>
  <si>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</si>
  <si>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</si>
  <si>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</si>
  <si>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</si>
  <si>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</si>
  <si>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</si>
  <si>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</si>
  <si>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</si>
  <si>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</si>
  <si>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</si>
  <si>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</si>
  <si>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</si>
  <si>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</si>
  <si>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</si>
  <si>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</si>
  <si>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</si>
  <si>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</si>
  <si>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</si>
  <si>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</si>
  <si>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</si>
  <si>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</si>
  <si>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</si>
  <si>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</si>
  <si>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</si>
  <si>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</si>
  <si>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</si>
  <si>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</si>
  <si>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</si>
  <si>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</si>
  <si>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</si>
  <si>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</si>
  <si>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</si>
  <si>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</si>
  <si>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</si>
  <si>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</si>
  <si>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</si>
  <si>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</si>
  <si>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</si>
  <si>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</si>
  <si>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</si>
  <si>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</si>
  <si>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</si>
  <si>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</si>
  <si>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</si>
  <si>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</si>
  <si>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</si>
  <si>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</si>
  <si>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</si>
  <si>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</si>
  <si>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</si>
  <si>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</si>
  <si>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</si>
  <si>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</si>
  <si>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</si>
  <si>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</si>
  <si>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</si>
  <si>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</si>
  <si>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</si>
  <si>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</si>
  <si>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</si>
  <si>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</si>
  <si>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</si>
  <si>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</si>
  <si>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</si>
  <si>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</si>
  <si>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</si>
  <si>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</si>
  <si>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</si>
  <si>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</si>
  <si>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</si>
  <si>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</si>
  <si>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</si>
  <si>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</si>
  <si>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</si>
  <si>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</si>
  <si>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</si>
  <si>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</si>
  <si>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</si>
  <si>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</si>
  <si>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</si>
  <si>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</si>
  <si>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</si>
  <si>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</si>
  <si>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</si>
  <si>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</si>
  <si>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</si>
  <si>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</si>
  <si>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</si>
  <si>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</si>
  <si>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</si>
  <si>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</si>
  <si>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</si>
  <si>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</si>
  <si>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</si>
  <si>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</si>
  <si>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</si>
  <si>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</si>
  <si>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</si>
  <si>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</si>
  <si>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</si>
  <si>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</si>
  <si>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</si>
  <si>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</si>
  <si>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</si>
  <si>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</si>
  <si>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</si>
  <si>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</si>
  <si>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</si>
  <si>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</si>
  <si>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</si>
  <si>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</si>
  <si>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</si>
  <si>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</si>
  <si>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</si>
  <si>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</si>
  <si>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</si>
  <si>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</si>
  <si>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</si>
  <si>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</si>
  <si>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</si>
  <si>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</si>
  <si>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</si>
  <si>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</si>
  <si>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</si>
  <si>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</si>
  <si>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</si>
  <si>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</si>
  <si>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</si>
  <si>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</si>
  <si>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</si>
  <si>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</si>
  <si>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</si>
  <si>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</si>
  <si>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</si>
  <si>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</si>
  <si>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</si>
  <si>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</si>
  <si>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</si>
  <si>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</si>
  <si>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</si>
  <si>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</si>
  <si>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</si>
  <si>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</si>
  <si>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</si>
  <si>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</si>
  <si>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</si>
  <si>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</si>
  <si>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</si>
  <si>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</si>
  <si>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</si>
  <si>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</si>
  <si>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</si>
  <si>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</si>
  <si>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</si>
  <si>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</si>
  <si>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</si>
  <si>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</si>
  <si>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</si>
  <si>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</si>
  <si>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</si>
  <si>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</si>
  <si>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</si>
  <si>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</si>
  <si>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</si>
  <si>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</si>
  <si>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</si>
  <si>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</si>
  <si>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</si>
  <si>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</si>
  <si>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</si>
  <si>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</si>
  <si>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</si>
  <si>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</si>
  <si>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</si>
  <si>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</si>
  <si>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</si>
  <si>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</si>
  <si>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</si>
  <si>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</si>
  <si>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</si>
  <si>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</si>
  <si>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</si>
  <si>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</si>
  <si>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</si>
  <si>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</si>
  <si>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</si>
  <si>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</si>
  <si>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</si>
  <si>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</si>
  <si>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</si>
  <si>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</si>
  <si>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</si>
  <si>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</si>
  <si>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</si>
  <si>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</si>
  <si>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</si>
  <si>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</si>
  <si>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</si>
  <si>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</si>
  <si>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</si>
  <si>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</si>
  <si>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</si>
  <si>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</si>
  <si>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</si>
  <si>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</si>
  <si>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</si>
  <si>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</si>
  <si>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</si>
  <si>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</si>
  <si>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</si>
  <si>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</si>
  <si>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</si>
  <si>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</si>
  <si>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</si>
  <si>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</si>
  <si>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</si>
  <si>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</si>
  <si>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</si>
  <si>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</si>
  <si>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</si>
  <si>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</si>
  <si>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</si>
  <si>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</si>
  <si>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</si>
  <si>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</si>
  <si>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</si>
  <si>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</si>
  <si>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</si>
  <si>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</si>
  <si>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</si>
  <si>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</si>
  <si>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</si>
  <si>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</si>
  <si>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</si>
  <si>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</si>
  <si>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</si>
  <si>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</si>
  <si>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</si>
  <si>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</si>
  <si>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</si>
  <si>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</si>
  <si>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</si>
  <si>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</si>
  <si>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</si>
  <si>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</si>
  <si>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</si>
  <si>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</si>
  <si>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</si>
  <si>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</si>
  <si>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</si>
  <si>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</si>
  <si>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</si>
  <si>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</si>
  <si>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</si>
  <si>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</si>
  <si>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</si>
  <si>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</si>
  <si>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</si>
  <si>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</si>
  <si>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</si>
  <si>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</si>
  <si>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</si>
  <si>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</si>
  <si>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</si>
  <si>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</si>
  <si>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</si>
  <si>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</si>
  <si>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</si>
  <si>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</si>
  <si>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</si>
  <si>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</si>
  <si>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</si>
  <si>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</si>
  <si>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</si>
  <si>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</si>
  <si>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</si>
  <si>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</si>
  <si>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</si>
  <si>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</si>
  <si>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</si>
  <si>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</si>
  <si>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</si>
  <si>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</si>
  <si>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</si>
  <si>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</si>
  <si>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</si>
  <si>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</si>
  <si>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</si>
  <si>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</si>
  <si>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</si>
  <si>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</si>
  <si>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</si>
  <si>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</si>
  <si>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</si>
  <si>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</si>
  <si>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</si>
  <si>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</si>
  <si>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</si>
  <si>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</si>
  <si>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</si>
  <si>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</si>
  <si>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</si>
  <si>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</si>
  <si>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</si>
  <si>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</si>
  <si>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</si>
  <si>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</si>
  <si>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</si>
  <si>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</si>
  <si>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</si>
  <si>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</si>
  <si>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</si>
  <si>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</si>
  <si>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</si>
  <si>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</si>
  <si>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</si>
  <si>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</si>
  <si>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</si>
  <si>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</si>
  <si>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</si>
  <si>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</si>
  <si>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</si>
  <si>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</si>
  <si>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</si>
  <si>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</si>
  <si>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</si>
  <si>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</si>
  <si>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</si>
  <si>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</si>
  <si>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</si>
  <si>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</si>
  <si>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</si>
  <si>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</si>
  <si>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</si>
  <si>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</si>
  <si>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</si>
  <si>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</si>
  <si>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</si>
  <si>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</si>
  <si>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</si>
  <si>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</si>
  <si>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</si>
  <si>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</si>
  <si>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</si>
  <si>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</si>
  <si>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</si>
  <si>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</si>
  <si>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</si>
  <si>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</si>
  <si>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</si>
  <si>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</si>
  <si>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</si>
  <si>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</si>
  <si>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</si>
  <si>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</si>
  <si>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</si>
  <si>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</si>
  <si>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</si>
  <si>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</si>
  <si>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</si>
  <si>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</si>
  <si>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</si>
  <si>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</si>
  <si>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</si>
  <si>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</si>
  <si>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</si>
  <si>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</si>
  <si>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</si>
  <si>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</si>
  <si>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</si>
  <si>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</si>
  <si>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</si>
  <si>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</si>
  <si>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</si>
  <si>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</si>
  <si>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</si>
  <si>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</si>
  <si>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</si>
  <si>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</si>
  <si>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</si>
  <si>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</si>
  <si>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</si>
  <si>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</si>
  <si>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</si>
  <si>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</si>
  <si>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</si>
  <si>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</si>
  <si>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</si>
  <si>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</si>
  <si>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</si>
  <si>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</si>
  <si>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</si>
  <si>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</si>
  <si>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</si>
  <si>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</si>
  <si>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</si>
  <si>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</si>
  <si>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</si>
  <si>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</si>
  <si>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</si>
  <si>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</si>
  <si>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</si>
  <si>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</si>
  <si>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</si>
  <si>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</si>
  <si>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</si>
  <si>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</si>
  <si>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</si>
  <si>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</si>
  <si>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</si>
  <si>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</si>
  <si>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</si>
  <si>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</si>
  <si>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</si>
  <si>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</si>
  <si>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</si>
  <si>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</si>
  <si>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</si>
  <si>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</si>
  <si>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</si>
  <si>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</si>
  <si>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</si>
  <si>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</si>
  <si>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</si>
  <si>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</si>
  <si>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</si>
  <si>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</si>
  <si>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</si>
  <si>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</si>
  <si>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</si>
  <si>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</si>
  <si>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</si>
  <si>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</si>
  <si>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</si>
  <si>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</si>
  <si>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</si>
  <si>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</si>
  <si>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</si>
  <si>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</si>
  <si>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</si>
  <si>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</si>
  <si>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</si>
  <si>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</si>
  <si>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</si>
  <si>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</si>
  <si>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</si>
  <si>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</si>
  <si>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</si>
  <si>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</si>
  <si>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</si>
  <si>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</si>
  <si>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</si>
  <si>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</si>
  <si>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</si>
  <si>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</si>
  <si>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</si>
  <si>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</si>
  <si>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</si>
  <si>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</si>
  <si>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</si>
  <si>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</si>
  <si>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</si>
  <si>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</si>
  <si>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</si>
  <si>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</si>
  <si>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</si>
  <si>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</si>
  <si>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</si>
  <si>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</si>
  <si>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</si>
  <si>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</si>
  <si>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</si>
  <si>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</si>
  <si>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</si>
  <si>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</si>
  <si>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</si>
  <si>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</si>
  <si>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</si>
  <si>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</si>
  <si>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</si>
  <si>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</si>
  <si>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</si>
  <si>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</si>
  <si>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</si>
  <si>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</si>
  <si>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</si>
  <si>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</si>
  <si>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</si>
  <si>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</si>
  <si>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</si>
  <si>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</si>
  <si>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</si>
  <si>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</si>
  <si>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</si>
  <si>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</si>
  <si>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</si>
  <si>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</si>
  <si>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</si>
  <si>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</si>
  <si>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</si>
  <si>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</si>
  <si>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</si>
  <si>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</si>
  <si>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</si>
  <si>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</si>
  <si>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</si>
  <si>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</si>
  <si>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</si>
  <si>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</si>
  <si>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</si>
  <si>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</si>
  <si>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</si>
  <si>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</si>
  <si>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</si>
  <si>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</si>
  <si>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</si>
  <si>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</si>
  <si>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</si>
  <si>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</si>
  <si>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</si>
  <si>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</si>
  <si>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</si>
  <si>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</si>
  <si>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</si>
  <si>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</si>
  <si>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</si>
  <si>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</si>
  <si>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</si>
  <si>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</si>
  <si>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</si>
  <si>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</si>
  <si>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</si>
  <si>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</si>
  <si>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</si>
  <si>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</si>
  <si>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</si>
  <si>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</si>
  <si>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</si>
  <si>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</si>
  <si>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</si>
  <si>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</si>
  <si>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</si>
  <si>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</si>
  <si>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</si>
  <si>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</si>
  <si>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</si>
  <si>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</si>
  <si>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</si>
  <si>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</si>
  <si>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</si>
  <si>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</si>
  <si>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</si>
  <si>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</si>
  <si>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</si>
  <si>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</si>
  <si>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</si>
  <si>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</si>
  <si>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</si>
  <si>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</si>
  <si>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</si>
  <si>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</si>
  <si>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</si>
  <si>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</si>
  <si>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</si>
  <si>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</si>
  <si>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</si>
  <si>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</si>
  <si>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</si>
  <si>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</si>
  <si>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</si>
  <si>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</si>
  <si>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</si>
  <si>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</si>
  <si>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</si>
  <si>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</si>
  <si>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</si>
  <si>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</si>
  <si>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</si>
  <si>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</si>
  <si>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</si>
  <si>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</si>
  <si>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</si>
  <si>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</si>
  <si>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</si>
  <si>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</si>
  <si>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</si>
  <si>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</si>
  <si>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</si>
  <si>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</si>
  <si>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</si>
  <si>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</si>
  <si>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</si>
  <si>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</si>
  <si>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</si>
  <si>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</si>
  <si>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</si>
  <si>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</si>
  <si>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</si>
  <si>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</si>
  <si>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</si>
  <si>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</si>
  <si>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</si>
  <si>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</si>
  <si>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</si>
  <si>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</si>
  <si>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</si>
  <si>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</si>
  <si>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</si>
  <si>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</si>
  <si>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</si>
  <si>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</si>
  <si>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</si>
  <si>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</si>
  <si>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</si>
  <si>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</si>
  <si>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</si>
  <si>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</si>
  <si>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</si>
  <si>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</si>
  <si>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</si>
  <si>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</si>
  <si>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</si>
  <si>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</si>
  <si>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</si>
  <si>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</si>
  <si>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</si>
  <si>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</si>
  <si>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</si>
  <si>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</si>
  <si>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</si>
  <si>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</si>
  <si>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</si>
  <si>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</si>
  <si>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</si>
  <si>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</si>
  <si>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</si>
  <si>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</si>
  <si>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</si>
  <si>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</si>
  <si>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</si>
  <si>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</si>
  <si>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</si>
  <si>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</si>
  <si>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</si>
  <si>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</si>
  <si>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</si>
  <si>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</si>
  <si>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</si>
  <si>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</si>
  <si>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</si>
  <si>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</si>
  <si>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</si>
  <si>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</si>
  <si>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</si>
  <si>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</si>
  <si>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</si>
  <si>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</si>
  <si>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</si>
  <si>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</si>
  <si>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</si>
  <si>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</si>
  <si>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</si>
  <si>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</si>
  <si>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</si>
  <si>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</si>
  <si>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</si>
  <si>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</si>
  <si>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</si>
  <si>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</si>
  <si>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</si>
  <si>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</si>
  <si>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</si>
  <si>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</si>
  <si>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</si>
  <si>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</si>
  <si>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</si>
  <si>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</si>
  <si>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</si>
  <si>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</si>
  <si>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</si>
  <si>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</si>
  <si>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</si>
  <si>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</si>
  <si>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</si>
  <si>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</si>
  <si>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</si>
  <si>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</si>
  <si>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</si>
  <si>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</si>
  <si>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</si>
  <si>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</si>
  <si>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</si>
  <si>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</si>
  <si>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</si>
  <si>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</si>
  <si>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</si>
  <si>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</si>
  <si>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</si>
  <si>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</si>
  <si>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</si>
  <si>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</si>
  <si>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</si>
  <si>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</si>
  <si>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</si>
  <si>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</si>
  <si>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</si>
  <si>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</si>
  <si>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</si>
  <si>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</si>
  <si>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</si>
  <si>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</si>
  <si>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</si>
  <si>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</si>
  <si>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</si>
  <si>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</si>
  <si>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</si>
  <si>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</si>
  <si>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</si>
  <si>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</si>
  <si>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</si>
  <si>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</si>
  <si>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</si>
  <si>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</si>
  <si>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</si>
  <si>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</si>
  <si>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</si>
  <si>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</si>
  <si>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</si>
  <si>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</si>
  <si>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</si>
  <si>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</si>
  <si>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</si>
  <si>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</si>
  <si>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</si>
  <si>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</si>
  <si>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</si>
  <si>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</si>
  <si>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</si>
  <si>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</si>
  <si>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</si>
  <si>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</si>
  <si>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</si>
  <si>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</si>
  <si>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</si>
  <si>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</si>
  <si>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</si>
  <si>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</si>
  <si>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</si>
  <si>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</si>
  <si>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</si>
  <si>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</si>
  <si>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</si>
  <si>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</si>
  <si>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</si>
  <si>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</si>
  <si>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</si>
  <si>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</si>
  <si>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</si>
  <si>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</si>
  <si>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</si>
  <si>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</si>
  <si>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</si>
  <si>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</si>
  <si>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</si>
  <si>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</si>
  <si>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</si>
  <si>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</si>
  <si>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</si>
  <si>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</si>
  <si>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</si>
  <si>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</si>
  <si>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</si>
  <si>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</si>
  <si>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</si>
  <si>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</si>
  <si>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</si>
  <si>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</si>
  <si>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</si>
  <si>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</si>
  <si>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</si>
  <si>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</si>
  <si>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</si>
  <si>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</si>
  <si>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</si>
  <si>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</si>
  <si>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</si>
  <si>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</si>
  <si>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</si>
  <si>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</si>
  <si>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</si>
  <si>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</si>
  <si>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</si>
  <si>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</si>
  <si>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</si>
  <si>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</si>
  <si>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</si>
  <si>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</si>
  <si>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</si>
  <si>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</si>
  <si>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</si>
  <si>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</si>
  <si>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</si>
  <si>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</si>
  <si>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</si>
  <si>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</si>
  <si>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</si>
  <si>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</si>
  <si>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</si>
  <si>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</si>
  <si>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</si>
  <si>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</si>
  <si>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</si>
  <si>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</si>
  <si>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</si>
  <si>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</si>
  <si>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</si>
  <si>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</si>
  <si>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</si>
  <si>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</si>
  <si>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</si>
  <si>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</si>
  <si>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</si>
  <si>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</si>
  <si>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</si>
  <si>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</si>
  <si>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</si>
  <si>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</si>
  <si>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</si>
  <si>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</si>
  <si>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</si>
  <si>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</si>
  <si>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</si>
  <si>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</si>
  <si>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</si>
  <si>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</si>
  <si>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</si>
  <si>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</si>
  <si>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</si>
  <si>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</si>
  <si>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</si>
  <si>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</si>
  <si>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</si>
  <si>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</si>
  <si>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</si>
  <si>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</si>
  <si>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</si>
  <si>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</si>
  <si>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</si>
  <si>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</si>
  <si>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</si>
  <si>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</si>
  <si>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</si>
  <si>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</si>
  <si>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</si>
  <si>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</si>
  <si>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</si>
  <si>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</si>
  <si>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</si>
  <si>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</si>
  <si>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</si>
  <si>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</si>
  <si>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</si>
  <si>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</si>
  <si>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</si>
  <si>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</si>
  <si>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</si>
  <si>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</si>
  <si>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</si>
  <si>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</si>
  <si>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</si>
  <si>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</si>
  <si>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</si>
  <si>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</si>
  <si>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</si>
  <si>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</si>
  <si>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</si>
  <si>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</si>
  <si>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</si>
  <si>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</si>
  <si>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</si>
  <si>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</si>
  <si>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</si>
  <si>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</si>
  <si>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</si>
  <si>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</si>
  <si>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</si>
  <si>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</si>
  <si>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</si>
  <si>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</si>
  <si>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</si>
  <si>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</si>
  <si>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</si>
  <si>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</si>
  <si>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</si>
  <si>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</si>
  <si>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</si>
  <si>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</si>
  <si>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</si>
  <si>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</si>
  <si>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</si>
  <si>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</si>
  <si>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</si>
  <si>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</si>
  <si>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</si>
  <si>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</si>
  <si>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</si>
  <si>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</si>
  <si>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</si>
  <si>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</si>
  <si>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</si>
  <si>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</si>
  <si>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</si>
  <si>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</si>
  <si>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</si>
  <si>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</si>
  <si>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</si>
  <si>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</si>
  <si>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</si>
  <si>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</si>
  <si>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</si>
  <si>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</si>
  <si>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</si>
  <si>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</si>
  <si>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</si>
  <si>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</si>
  <si>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</si>
  <si>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</si>
  <si>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</si>
  <si>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</si>
  <si>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</si>
  <si>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</si>
  <si>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</si>
  <si>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</si>
  <si>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</si>
  <si>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</si>
  <si>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</si>
  <si>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</si>
  <si>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</si>
  <si>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</si>
  <si>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</si>
  <si>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</si>
  <si>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</si>
  <si>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</si>
  <si>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</si>
  <si>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</si>
  <si>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</si>
  <si>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</si>
  <si>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</si>
  <si>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</si>
  <si>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</si>
  <si>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</si>
  <si>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</si>
  <si>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</si>
  <si>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</si>
  <si>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</si>
  <si>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</si>
  <si>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</si>
  <si>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</si>
  <si>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</si>
  <si>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</si>
  <si>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</si>
  <si>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</si>
  <si>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</si>
  <si>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</si>
  <si>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</si>
  <si>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</si>
  <si>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</si>
  <si>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</si>
  <si>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</si>
  <si>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</si>
  <si>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</si>
  <si>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</si>
  <si>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</si>
  <si>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</si>
  <si>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</si>
  <si>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</si>
  <si>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</si>
  <si>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</si>
  <si>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</si>
  <si>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</si>
  <si>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</si>
  <si>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</si>
  <si>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</si>
  <si>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</si>
  <si>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</si>
  <si>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</si>
  <si>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</si>
  <si>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</si>
  <si>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</si>
  <si>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</si>
  <si>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</si>
  <si>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</si>
  <si>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</si>
  <si>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</si>
  <si>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</si>
  <si>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</si>
  <si>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</si>
  <si>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</si>
  <si>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</si>
  <si>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</si>
  <si>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</si>
  <si>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</si>
  <si>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</si>
  <si>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</si>
  <si>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</si>
  <si>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</si>
  <si>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</si>
  <si>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</si>
  <si>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</si>
  <si>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</si>
  <si>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</si>
  <si>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</si>
  <si>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</si>
  <si>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</si>
  <si>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</si>
  <si>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</si>
  <si>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</si>
  <si>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</si>
  <si>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</si>
  <si>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</si>
  <si>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</si>
  <si>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</si>
  <si>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</si>
  <si>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</si>
  <si>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</si>
  <si>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</si>
  <si>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</si>
  <si>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</si>
  <si>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</si>
  <si>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</si>
  <si>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</si>
  <si>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</si>
  <si>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</si>
  <si>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</si>
  <si>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</si>
  <si>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</si>
  <si>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</si>
  <si>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</si>
  <si>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</si>
  <si>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</si>
  <si>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</si>
  <si>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</si>
  <si>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</si>
  <si>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</si>
  <si>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</si>
  <si>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</si>
  <si>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</si>
  <si>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</si>
  <si>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</si>
  <si>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</si>
  <si>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</si>
  <si>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</si>
  <si>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</si>
  <si>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</si>
  <si>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</si>
  <si>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</si>
  <si>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</si>
  <si>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</si>
  <si>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</si>
  <si>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</si>
  <si>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</si>
  <si>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</si>
  <si>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</si>
  <si>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</si>
  <si>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</si>
  <si>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</si>
  <si>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</si>
  <si>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</si>
  <si>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</si>
  <si>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</si>
  <si>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</si>
  <si>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</si>
  <si>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</si>
  <si>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</si>
  <si>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</si>
  <si>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</si>
  <si>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</si>
  <si>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</si>
  <si>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</si>
  <si>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</si>
  <si>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</si>
  <si>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</si>
  <si>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</si>
  <si>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</si>
  <si>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</si>
  <si>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</si>
  <si>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</si>
  <si>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</si>
  <si>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</si>
  <si>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</si>
  <si>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</si>
  <si>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</si>
  <si>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</si>
  <si>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</si>
  <si>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</si>
  <si>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</si>
  <si>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</si>
  <si>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</si>
  <si>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</si>
  <si>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</si>
  <si>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</si>
  <si>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</si>
  <si>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</si>
  <si>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</si>
  <si>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</si>
  <si>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</si>
  <si>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</si>
  <si>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</si>
  <si>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</si>
  <si>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</si>
  <si>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</si>
  <si>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</si>
  <si>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</si>
  <si>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</si>
  <si>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</si>
  <si>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</si>
  <si>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</si>
  <si>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</si>
  <si>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</si>
  <si>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</si>
  <si>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</si>
  <si>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</si>
  <si>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</si>
  <si>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</si>
  <si>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</si>
  <si>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</si>
  <si>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</si>
  <si>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</si>
  <si>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</si>
  <si>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</si>
  <si>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</si>
  <si>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</si>
  <si>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</si>
  <si>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</si>
  <si>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</si>
  <si>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</si>
  <si>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</si>
  <si>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</si>
  <si>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</si>
  <si>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</si>
  <si>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</si>
  <si>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</si>
  <si>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</si>
  <si>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</si>
  <si>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</si>
  <si>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</si>
  <si>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</si>
  <si>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</si>
  <si>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</si>
  <si>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</si>
  <si>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</si>
  <si>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</si>
  <si>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</si>
  <si>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</si>
  <si>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</si>
  <si>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</si>
  <si>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</si>
  <si>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</si>
  <si>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</si>
  <si>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</si>
  <si>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</si>
  <si>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</si>
  <si>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</si>
  <si>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</si>
  <si>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</si>
  <si>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</si>
  <si>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</si>
  <si>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</si>
  <si>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</si>
  <si>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</si>
  <si>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</si>
  <si>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</si>
  <si>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</si>
  <si>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</si>
  <si>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</si>
  <si>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</si>
  <si>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</si>
  <si>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</si>
  <si>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</si>
  <si>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</si>
  <si>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</si>
  <si>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</si>
  <si>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</si>
  <si>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</si>
  <si>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</si>
  <si>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</si>
  <si>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</si>
  <si>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</si>
  <si>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</si>
  <si>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</si>
  <si>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</si>
  <si>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</si>
  <si>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</si>
  <si>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</si>
  <si>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</si>
  <si>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</si>
  <si>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</si>
  <si>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</si>
  <si>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</si>
  <si>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</si>
  <si>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</si>
  <si>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</si>
  <si>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</si>
  <si>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</si>
  <si>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</si>
  <si>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</si>
  <si>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</si>
  <si>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</si>
  <si>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</si>
  <si>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</si>
  <si>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</si>
  <si>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</si>
  <si>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</si>
  <si>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</si>
  <si>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</si>
  <si>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</si>
  <si>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</si>
  <si>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</si>
  <si>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</si>
  <si>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</si>
  <si>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</si>
  <si>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</si>
  <si>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</si>
  <si>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</si>
  <si>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</si>
  <si>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</si>
  <si>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</si>
  <si>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</si>
  <si>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</si>
  <si>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</si>
  <si>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</si>
  <si>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</si>
  <si>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</si>
  <si>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</si>
  <si>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</si>
  <si>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</si>
  <si>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</si>
  <si>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</si>
  <si>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</si>
  <si>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</si>
  <si>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</si>
  <si>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</si>
  <si>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</si>
  <si>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</si>
  <si>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</si>
  <si>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</si>
  <si>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</si>
  <si>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</si>
  <si>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</si>
  <si>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</si>
  <si>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</si>
  <si>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</si>
  <si>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</si>
  <si>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</si>
  <si>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</si>
  <si>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</si>
  <si>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</si>
  <si>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</si>
  <si>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</si>
  <si>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</si>
  <si>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</si>
  <si>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</si>
  <si>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</si>
  <si>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</si>
  <si>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</si>
  <si>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</si>
  <si>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</si>
  <si>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</si>
  <si>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</si>
  <si>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</si>
  <si>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</si>
  <si>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</si>
  <si>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</si>
  <si>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</si>
  <si>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</si>
  <si>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</si>
  <si>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</si>
  <si>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</si>
  <si>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</si>
  <si>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</si>
  <si>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</si>
  <si>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</si>
  <si>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</si>
  <si>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</si>
  <si>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</si>
  <si>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</si>
  <si>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</si>
  <si>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</si>
  <si>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</si>
  <si>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</si>
  <si>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</si>
  <si>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</si>
  <si>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</si>
  <si>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</si>
  <si>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</si>
  <si>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</si>
  <si>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</si>
  <si>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</si>
  <si>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</si>
  <si>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</si>
  <si>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</si>
  <si>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</si>
  <si>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</si>
  <si>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</si>
  <si>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</si>
  <si>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</si>
  <si>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</si>
  <si>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</si>
  <si>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</si>
  <si>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</si>
  <si>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</si>
  <si>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</si>
  <si>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</si>
  <si>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</si>
  <si>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</si>
  <si>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</si>
  <si>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</si>
  <si>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</si>
  <si>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</si>
  <si>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</si>
  <si>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</si>
  <si>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</si>
  <si>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</si>
  <si>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</si>
  <si>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</si>
  <si>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</si>
  <si>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</si>
  <si>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</si>
  <si>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</si>
  <si>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</si>
  <si>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</si>
  <si>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</si>
  <si>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</si>
  <si>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</si>
  <si>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</si>
  <si>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</si>
  <si>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</si>
  <si>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</si>
  <si>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</si>
  <si>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</si>
  <si>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</si>
  <si>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</si>
  <si>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</si>
  <si>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</si>
  <si>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</si>
  <si>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</si>
  <si>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</si>
  <si>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</si>
  <si>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</si>
  <si>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</si>
  <si>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</si>
  <si>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</si>
  <si>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</si>
  <si>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</si>
  <si>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</si>
  <si>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</si>
  <si>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</si>
  <si>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</si>
  <si>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</si>
  <si>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</si>
  <si>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</si>
  <si>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</si>
  <si>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</si>
  <si>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</si>
  <si>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</si>
  <si>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</si>
  <si>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</si>
  <si>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</si>
  <si>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</si>
  <si>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</si>
  <si>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</si>
  <si>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</si>
  <si>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</si>
  <si>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</si>
  <si>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</si>
  <si>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</si>
  <si>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</si>
  <si>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</si>
  <si>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</si>
  <si>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</si>
  <si>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</si>
  <si>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</si>
  <si>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</si>
  <si>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</si>
  <si>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</si>
  <si>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</si>
  <si>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</si>
  <si>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</si>
  <si>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</si>
  <si>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</si>
  <si>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</si>
  <si>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</si>
  <si>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</si>
  <si>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</si>
  <si>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</si>
  <si>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</si>
  <si>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</si>
  <si>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</si>
  <si>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</si>
  <si>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</si>
  <si>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</si>
  <si>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</si>
  <si>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</si>
  <si>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</si>
  <si>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</si>
  <si>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</si>
  <si>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</si>
  <si>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</si>
  <si>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</si>
  <si>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</si>
  <si>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</si>
  <si>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</si>
  <si>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</si>
  <si>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</si>
  <si>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</si>
  <si>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</si>
  <si>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</si>
  <si>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</si>
  <si>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</si>
  <si>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</si>
  <si>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</si>
  <si>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</si>
  <si>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</si>
  <si>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</si>
  <si>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</si>
  <si>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</si>
  <si>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</si>
  <si>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</si>
  <si>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</si>
  <si>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</si>
  <si>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</si>
  <si>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</si>
  <si>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</si>
  <si>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</si>
  <si>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</si>
  <si>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</si>
  <si>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</si>
  <si>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</si>
  <si>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</si>
  <si>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</si>
  <si>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</si>
  <si>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</si>
  <si>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</si>
  <si>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</si>
  <si>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</si>
  <si>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</si>
  <si>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</si>
  <si>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</si>
  <si>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</si>
  <si>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</si>
  <si>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</si>
  <si>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</si>
  <si>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</si>
  <si>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</si>
  <si>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</si>
  <si>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</si>
  <si>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</si>
  <si>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</si>
  <si>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</si>
  <si>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</si>
  <si>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</si>
  <si>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</si>
  <si>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</si>
  <si>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</si>
  <si>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</si>
  <si>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</si>
  <si>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</si>
  <si>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</si>
  <si>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</si>
  <si>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</si>
  <si>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</si>
  <si>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</si>
  <si>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</si>
  <si>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</si>
  <si>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</si>
  <si>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</si>
  <si>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</si>
  <si>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</si>
  <si>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</si>
  <si>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</si>
  <si>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</si>
  <si>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</si>
  <si>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</si>
  <si>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</si>
  <si>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</si>
  <si>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</si>
  <si>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</si>
  <si>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</si>
  <si>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</si>
  <si>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</si>
  <si>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</si>
  <si>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</si>
  <si>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</si>
  <si>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</si>
  <si>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</si>
  <si>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</si>
  <si>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</si>
  <si>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</si>
  <si>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</si>
  <si>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</si>
  <si>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</si>
  <si>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</si>
  <si>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</si>
  <si>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</si>
  <si>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</si>
  <si>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</si>
  <si>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</si>
  <si>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</si>
  <si>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</si>
  <si>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</si>
  <si>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</si>
  <si>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</si>
  <si>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</si>
  <si>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</si>
  <si>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</si>
  <si>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</si>
  <si>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</si>
  <si>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</si>
  <si>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</si>
  <si>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</si>
  <si>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</si>
  <si>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</si>
  <si>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</si>
  <si>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</si>
  <si>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</si>
  <si>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</si>
  <si>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</si>
  <si>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</si>
  <si>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</si>
  <si>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</si>
  <si>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</si>
  <si>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</si>
  <si>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</si>
  <si>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</si>
  <si>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</si>
  <si>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</si>
  <si>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</si>
  <si>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</si>
  <si>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</si>
  <si>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</si>
  <si>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</si>
  <si>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</si>
  <si>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</si>
  <si>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</si>
  <si>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</si>
  <si>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</si>
  <si>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</si>
  <si>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</si>
  <si>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</si>
  <si>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</si>
  <si>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</si>
  <si>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</si>
  <si>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</si>
  <si>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</si>
  <si>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</si>
  <si>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</si>
  <si>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</si>
  <si>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</si>
  <si>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</si>
  <si>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</si>
  <si>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</si>
  <si>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</si>
  <si>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</si>
  <si>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</si>
  <si>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</si>
  <si>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</si>
  <si>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</si>
  <si>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</si>
  <si>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</si>
  <si>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</si>
  <si>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</si>
  <si>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</si>
  <si>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</si>
  <si>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</si>
  <si>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</si>
  <si>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</si>
  <si>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</si>
  <si>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</si>
  <si>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</si>
  <si>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</si>
  <si>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</si>
  <si>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</si>
  <si>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</si>
  <si>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</si>
  <si>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</si>
  <si>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</si>
  <si>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</si>
  <si>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</si>
  <si>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</si>
  <si>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</si>
  <si>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</si>
  <si>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</si>
  <si>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</si>
  <si>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</si>
  <si>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</si>
  <si>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</si>
  <si>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</si>
  <si>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</si>
  <si>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</si>
  <si>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</si>
  <si>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</si>
  <si>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</si>
  <si>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</si>
  <si>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</si>
  <si>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</si>
  <si>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</si>
  <si>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</si>
  <si>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</si>
  <si>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</si>
  <si>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</si>
  <si>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</si>
  <si>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</si>
  <si>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</si>
  <si>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</si>
  <si>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</si>
  <si>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</si>
  <si>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</si>
  <si>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</si>
  <si>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</si>
  <si>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</si>
  <si>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</si>
  <si>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</si>
  <si>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</si>
  <si>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</si>
  <si>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</si>
  <si>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</si>
  <si>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</si>
  <si>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</si>
  <si>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</si>
  <si>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</si>
  <si>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</si>
  <si>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</si>
  <si>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</si>
  <si>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</si>
  <si>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</si>
  <si>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</si>
  <si>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</si>
  <si>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</si>
  <si>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</si>
  <si>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</si>
  <si>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</si>
  <si>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</si>
  <si>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</si>
  <si>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</si>
  <si>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</si>
  <si>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</si>
  <si>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</si>
  <si>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</si>
  <si>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</si>
  <si>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</si>
  <si>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</si>
  <si>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</si>
  <si>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</si>
  <si>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</si>
  <si>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</si>
  <si>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</si>
  <si>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</si>
  <si>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</si>
  <si>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</si>
  <si>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</si>
  <si>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</si>
  <si>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</si>
  <si>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</si>
  <si>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</si>
  <si>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</si>
  <si>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</si>
  <si>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</si>
  <si>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</si>
  <si>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</si>
  <si>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</si>
  <si>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</si>
  <si>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</si>
  <si>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</si>
  <si>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</si>
  <si>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</si>
  <si>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</si>
  <si>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</si>
  <si>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</si>
  <si>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</si>
  <si>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</si>
  <si>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</si>
  <si>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</si>
  <si>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</si>
  <si>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</si>
  <si>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</si>
  <si>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</si>
  <si>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</si>
  <si>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</si>
  <si>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</si>
  <si>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</si>
  <si>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</si>
  <si>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</si>
  <si>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</si>
  <si>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</si>
  <si>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</si>
  <si>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</si>
  <si>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</si>
  <si>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</si>
  <si>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</si>
  <si>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</si>
  <si>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</si>
  <si>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</si>
  <si>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</si>
  <si>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</si>
  <si>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</si>
  <si>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</si>
  <si>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</si>
  <si>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</si>
  <si>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</si>
  <si>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</si>
  <si>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</si>
  <si>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</si>
  <si>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</si>
  <si>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</si>
  <si>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</si>
  <si>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</si>
  <si>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</si>
  <si>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</si>
  <si>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</si>
  <si>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</si>
  <si>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</si>
  <si>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</si>
  <si>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</si>
  <si>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</si>
  <si>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</si>
  <si>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</si>
  <si>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</si>
  <si>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</si>
  <si>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</si>
  <si>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</si>
  <si>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</si>
  <si>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</si>
  <si>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</si>
  <si>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</si>
  <si>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</si>
  <si>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</si>
  <si>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</si>
  <si>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</si>
  <si>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</si>
  <si>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</si>
  <si>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</si>
  <si>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</si>
  <si>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</si>
  <si>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</si>
  <si>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</si>
  <si>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</si>
  <si>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</si>
  <si>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</si>
  <si>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</si>
  <si>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</si>
  <si>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</si>
  <si>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</si>
  <si>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</si>
  <si>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</si>
  <si>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</si>
  <si>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</si>
  <si>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</si>
  <si>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</si>
  <si>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</si>
  <si>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</si>
  <si>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</si>
  <si>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</si>
  <si>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</si>
  <si>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</si>
  <si>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</si>
  <si>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</si>
  <si>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</si>
  <si>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</si>
  <si>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</si>
  <si>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</si>
  <si>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</si>
  <si>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</si>
  <si>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</si>
  <si>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</si>
  <si>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</si>
  <si>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</si>
  <si>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</si>
  <si>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</si>
  <si>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</si>
  <si>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</si>
  <si>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</si>
  <si>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</si>
  <si>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</si>
  <si>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</si>
  <si>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</si>
  <si>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</si>
  <si>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</si>
  <si>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</si>
  <si>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</si>
  <si>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</si>
  <si>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</si>
  <si>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</si>
  <si>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</si>
  <si>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</si>
  <si>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</si>
  <si>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</si>
  <si>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</si>
  <si>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</si>
  <si>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</si>
  <si>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</si>
  <si>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</si>
  <si>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</si>
  <si>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</si>
  <si>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</si>
  <si>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</si>
  <si>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</si>
  <si>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</si>
  <si>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</si>
  <si>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</si>
  <si>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</si>
  <si>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</si>
  <si>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</si>
  <si>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</si>
  <si>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</si>
  <si>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</si>
  <si>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</si>
  <si>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</si>
  <si>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</si>
  <si>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</si>
  <si>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</si>
  <si>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</si>
  <si>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</si>
  <si>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</si>
  <si>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</si>
  <si>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</si>
  <si>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</si>
  <si>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</si>
  <si>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</si>
  <si>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</si>
  <si>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</si>
  <si>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</si>
  <si>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</si>
  <si>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</si>
  <si>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</si>
  <si>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</si>
  <si>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</si>
  <si>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</si>
  <si>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</si>
  <si>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</si>
  <si>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</si>
  <si>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</si>
  <si>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</si>
  <si>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</si>
  <si>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</si>
  <si>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</si>
  <si>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</si>
  <si>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</si>
  <si>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</si>
  <si>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</si>
  <si>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</si>
  <si>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</si>
  <si>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</si>
  <si>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</si>
  <si>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</si>
  <si>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</si>
  <si>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</si>
  <si>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</si>
  <si>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</si>
  <si>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</si>
  <si>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</si>
  <si>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</si>
  <si>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</si>
  <si>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</si>
  <si>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</si>
  <si>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</si>
  <si>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</si>
  <si>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</si>
  <si>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</si>
  <si>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</si>
  <si>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</si>
  <si>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</si>
  <si>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</si>
  <si>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</si>
  <si>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</si>
  <si>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</si>
  <si>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</si>
  <si>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</si>
  <si>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</si>
  <si>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</si>
  <si>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</si>
  <si>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</si>
  <si>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</si>
  <si>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</si>
  <si>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</si>
  <si>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</si>
  <si>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</si>
  <si>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</si>
  <si>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</si>
  <si>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</si>
  <si>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</si>
  <si>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</si>
  <si>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</si>
  <si>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</si>
  <si>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</si>
  <si>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</si>
  <si>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</si>
  <si>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</si>
  <si>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</si>
  <si>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</si>
  <si>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</si>
  <si>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</si>
  <si>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</si>
  <si>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</si>
  <si>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</si>
  <si>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</si>
  <si>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</si>
  <si>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</si>
  <si>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</si>
  <si>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</si>
  <si>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</si>
  <si>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</si>
  <si>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</si>
  <si>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</si>
  <si>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</si>
  <si>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</si>
  <si>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</si>
  <si>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</si>
  <si>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</si>
  <si>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</si>
  <si>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</si>
  <si>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</si>
  <si>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</si>
  <si>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</si>
  <si>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</si>
  <si>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</si>
  <si>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</si>
  <si>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</si>
  <si>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</si>
  <si>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</si>
  <si>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</si>
  <si>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</si>
  <si>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</si>
  <si>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</si>
  <si>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</si>
  <si>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</si>
  <si>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</si>
  <si>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</si>
  <si>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</si>
  <si>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</si>
  <si>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</si>
  <si>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</si>
  <si>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</si>
  <si>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</si>
  <si>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</si>
  <si>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</si>
  <si>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</si>
  <si>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</si>
  <si>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</si>
  <si>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</si>
  <si>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</si>
  <si>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</si>
  <si>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</si>
  <si>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</si>
  <si>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</si>
  <si>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</si>
  <si>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</si>
  <si>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</si>
  <si>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</si>
  <si>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</si>
  <si>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</si>
  <si>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</si>
  <si>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</si>
  <si>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</si>
  <si>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</si>
  <si>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</si>
  <si>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</si>
  <si>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</si>
  <si>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</si>
  <si>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</si>
  <si>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</si>
  <si>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</si>
  <si>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</si>
  <si>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</si>
  <si>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</si>
  <si>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</si>
  <si>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</si>
  <si>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</si>
  <si>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</si>
  <si>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</si>
  <si>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</si>
  <si>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</si>
  <si>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</si>
  <si>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</si>
  <si>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</si>
  <si>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</si>
  <si>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</si>
  <si>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</si>
  <si>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</si>
  <si>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</si>
  <si>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</si>
  <si>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</si>
  <si>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</si>
  <si>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</si>
  <si>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</si>
  <si>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</si>
  <si>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</si>
  <si>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</si>
  <si>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</si>
  <si>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</si>
  <si>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</si>
  <si>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</si>
  <si>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</si>
  <si>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</si>
  <si>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</si>
  <si>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</si>
  <si>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</si>
  <si>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</si>
  <si>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</si>
  <si>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</si>
  <si>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</si>
  <si>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</si>
  <si>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</si>
  <si>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</si>
  <si>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</si>
  <si>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</si>
  <si>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</si>
  <si>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</si>
  <si>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</si>
  <si>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</si>
  <si>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</si>
  <si>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</si>
  <si>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</si>
  <si>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</si>
  <si>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</si>
  <si>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</si>
  <si>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</si>
  <si>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</si>
  <si>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</si>
  <si>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</si>
  <si>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</si>
  <si>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</si>
  <si>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</si>
  <si>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</si>
  <si>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</si>
  <si>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</si>
  <si>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</si>
  <si>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</si>
  <si>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</si>
  <si>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</si>
  <si>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</si>
  <si>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</si>
  <si>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</si>
  <si>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</si>
  <si>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</si>
  <si>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</si>
  <si>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</si>
  <si>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</si>
  <si>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</si>
  <si>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</si>
  <si>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</si>
  <si>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</si>
  <si>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</si>
  <si>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</si>
  <si>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</si>
  <si>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</si>
  <si>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</si>
  <si>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</si>
  <si>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</si>
  <si>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</si>
  <si>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</si>
  <si>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</si>
  <si>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</si>
  <si>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</si>
  <si>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</si>
  <si>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</si>
  <si>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</si>
  <si>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</si>
  <si>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</si>
  <si>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</si>
  <si>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</si>
  <si>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</si>
  <si>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</si>
  <si>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</si>
  <si>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</si>
  <si>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</si>
  <si>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</si>
  <si>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</si>
  <si>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</si>
  <si>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</si>
  <si>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</si>
  <si>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</si>
  <si>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</si>
  <si>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</si>
  <si>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</si>
  <si>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</si>
  <si>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</si>
  <si>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</si>
  <si>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</si>
  <si>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</si>
  <si>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</si>
  <si>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</si>
  <si>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</si>
  <si>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</si>
  <si>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</si>
  <si>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</si>
  <si>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</si>
  <si>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</si>
  <si>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</si>
  <si>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</si>
  <si>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</si>
  <si>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</si>
  <si>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</si>
  <si>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</si>
  <si>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</si>
  <si>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</si>
  <si>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</si>
  <si>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</si>
  <si>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</si>
  <si>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</si>
  <si>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</si>
  <si>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</si>
  <si>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</si>
  <si>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</si>
  <si>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</si>
  <si>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</si>
  <si>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</si>
  <si>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</si>
  <si>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</si>
  <si>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</si>
  <si>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</si>
  <si>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</si>
  <si>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</si>
  <si>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</si>
  <si>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</si>
  <si>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</si>
  <si>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</si>
  <si>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</si>
  <si>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</si>
  <si>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</si>
  <si>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</si>
  <si>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</si>
  <si>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</si>
  <si>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</si>
  <si>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</si>
  <si>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</si>
  <si>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</si>
  <si>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</si>
  <si>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</si>
  <si>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</si>
  <si>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</si>
  <si>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</si>
  <si>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</si>
  <si>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</si>
  <si>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</si>
  <si>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</si>
  <si>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</si>
  <si>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</si>
  <si>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</si>
  <si>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</si>
  <si>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</si>
  <si>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</si>
  <si>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</si>
  <si>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</si>
  <si>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</si>
  <si>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</si>
  <si>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</si>
  <si>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</si>
  <si>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</si>
  <si>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</si>
  <si>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</si>
  <si>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</si>
  <si>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</si>
  <si>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</si>
  <si>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</si>
  <si>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</si>
  <si>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</si>
  <si>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</si>
  <si>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</si>
  <si>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</si>
  <si>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</si>
  <si>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</si>
  <si>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</si>
  <si>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</si>
  <si>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</si>
  <si>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</si>
  <si>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</si>
  <si>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</si>
  <si>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</si>
  <si>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</si>
  <si>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</si>
  <si>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</si>
  <si>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</si>
  <si>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</si>
  <si>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</si>
  <si>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</si>
  <si>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</si>
  <si>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</si>
  <si>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</si>
  <si>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</si>
  <si>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</si>
  <si>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</si>
  <si>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</si>
  <si>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</si>
  <si>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</si>
  <si>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</si>
  <si>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</si>
  <si>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</si>
  <si>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</si>
  <si>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</si>
  <si>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</si>
  <si>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</si>
  <si>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</si>
  <si>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</si>
  <si>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</si>
  <si>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</si>
  <si>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</si>
  <si>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</si>
  <si>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</si>
  <si>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</si>
  <si>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</si>
  <si>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</si>
  <si>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</si>
  <si>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</si>
  <si>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</si>
  <si>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</si>
  <si>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</si>
  <si>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</si>
  <si>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</si>
  <si>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</si>
  <si>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</si>
  <si>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</si>
  <si>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</si>
  <si>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</si>
  <si>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</si>
  <si>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</si>
  <si>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</si>
  <si>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</si>
  <si>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</si>
  <si>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</si>
  <si>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</si>
  <si>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</si>
  <si>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</si>
  <si>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</si>
  <si>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</si>
  <si>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</si>
  <si>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</si>
  <si>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</si>
  <si>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</si>
  <si>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</si>
  <si>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</si>
  <si>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</si>
  <si>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</si>
  <si>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</si>
  <si>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</si>
  <si>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</si>
  <si>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</si>
  <si>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</si>
  <si>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</si>
  <si>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</si>
  <si>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</si>
  <si>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</si>
  <si>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</si>
  <si>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</si>
  <si>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</si>
  <si>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</si>
  <si>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</si>
  <si>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</si>
  <si>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</si>
  <si>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</si>
  <si>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</si>
  <si>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</si>
  <si>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</si>
  <si>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</si>
  <si>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</si>
  <si>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</si>
  <si>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</si>
  <si>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</si>
  <si>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</si>
  <si>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</si>
  <si>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</si>
  <si>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</si>
  <si>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</si>
  <si>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</si>
  <si>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</si>
  <si>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</si>
  <si>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</si>
  <si>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</si>
  <si>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</si>
  <si>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</si>
  <si>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</si>
  <si>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</si>
  <si>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</si>
  <si>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</si>
  <si>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</si>
  <si>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</si>
  <si>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</si>
  <si>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</si>
  <si>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</si>
  <si>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</si>
  <si>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</si>
  <si>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</si>
  <si>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</si>
  <si>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</si>
  <si>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</si>
  <si>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</si>
  <si>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</si>
  <si>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</si>
  <si>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</si>
  <si>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</si>
  <si>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</si>
  <si>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</si>
  <si>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</si>
  <si>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</si>
  <si>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</si>
  <si>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</si>
  <si>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</si>
  <si>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</si>
  <si>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</si>
  <si>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</si>
  <si>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</si>
  <si>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</si>
  <si>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</si>
  <si>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</si>
  <si>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</si>
  <si>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</si>
  <si>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</si>
  <si>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</si>
  <si>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</si>
  <si>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</si>
  <si>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</si>
  <si>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</si>
  <si>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</si>
  <si>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</si>
  <si>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</si>
  <si>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</si>
  <si>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</si>
  <si>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</si>
  <si>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</si>
  <si>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</si>
  <si>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</si>
  <si>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</si>
  <si>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</si>
  <si>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</si>
  <si>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</si>
  <si>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</si>
  <si>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</si>
  <si>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</si>
  <si>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</si>
  <si>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</si>
  <si>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</si>
  <si>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</si>
  <si>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</si>
  <si>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</si>
  <si>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</si>
  <si>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</si>
  <si>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</si>
  <si>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</si>
  <si>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</si>
  <si>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</si>
  <si>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</si>
  <si>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</si>
  <si>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</si>
  <si>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</si>
  <si>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</si>
  <si>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</si>
  <si>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</si>
  <si>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</si>
  <si>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</si>
  <si>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</si>
  <si>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</si>
  <si>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</si>
  <si>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</si>
  <si>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</si>
  <si>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</si>
  <si>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</si>
  <si>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</si>
  <si>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</si>
  <si>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</si>
  <si>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</si>
  <si>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</si>
  <si>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</si>
  <si>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</si>
  <si>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</si>
  <si>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</si>
  <si>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</si>
  <si>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</si>
  <si>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</si>
  <si>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</si>
  <si>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</si>
  <si>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</si>
  <si>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</si>
  <si>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</si>
  <si>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</si>
  <si>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</si>
  <si>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</si>
  <si>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</si>
  <si>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</si>
  <si>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</si>
  <si>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</si>
  <si>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</si>
  <si>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</si>
  <si>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</si>
  <si>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</si>
  <si>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</si>
  <si>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</si>
  <si>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</si>
  <si>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</si>
  <si>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</si>
  <si>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</si>
  <si>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</si>
  <si>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</si>
  <si>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</si>
  <si>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</si>
  <si>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</si>
  <si>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</si>
  <si>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</si>
  <si>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</si>
  <si>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</si>
  <si>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</si>
  <si>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</si>
  <si>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</si>
  <si>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</si>
  <si>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</si>
  <si>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</si>
  <si>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</si>
  <si>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</si>
  <si>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</si>
  <si>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</si>
  <si>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</si>
  <si>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</si>
  <si>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</si>
  <si>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</si>
  <si>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</si>
  <si>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</si>
  <si>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</si>
  <si>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</si>
  <si>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</si>
  <si>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</si>
  <si>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</si>
  <si>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</si>
  <si>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</si>
  <si>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</si>
  <si>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</si>
  <si>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</si>
  <si>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</si>
  <si>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</si>
  <si>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</si>
  <si>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</si>
  <si>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</si>
  <si>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</si>
  <si>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</si>
  <si>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</si>
  <si>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</si>
  <si>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</si>
  <si>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</si>
  <si>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</si>
  <si>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</si>
  <si>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</si>
  <si>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</si>
  <si>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</si>
  <si>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</si>
  <si>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</si>
  <si>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</si>
  <si>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</si>
  <si>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</si>
  <si>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</si>
  <si>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</si>
  <si>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</si>
  <si>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</si>
  <si>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</si>
  <si>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</si>
  <si>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</si>
  <si>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</si>
  <si>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</si>
  <si>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</si>
  <si>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</si>
  <si>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</si>
  <si>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</si>
  <si>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</si>
  <si>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</si>
  <si>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</si>
  <si>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</si>
  <si>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</si>
  <si>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</si>
  <si>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</si>
  <si>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</si>
  <si>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</si>
  <si>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</si>
  <si>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</si>
  <si>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</si>
  <si>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</si>
  <si>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</si>
  <si>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</si>
  <si>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</si>
  <si>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</si>
  <si>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</si>
  <si>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</si>
  <si>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</si>
  <si>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</si>
  <si>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</si>
  <si>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</si>
  <si>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</si>
  <si>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</si>
  <si>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</si>
  <si>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</si>
  <si>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</si>
  <si>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</si>
  <si>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</si>
  <si>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</si>
  <si>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</si>
  <si>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</si>
  <si>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</si>
  <si>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</si>
  <si>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</si>
  <si>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</si>
  <si>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</si>
  <si>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</si>
  <si>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</si>
  <si>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</si>
  <si>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</si>
  <si>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</si>
  <si>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</si>
  <si>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</si>
  <si>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</si>
  <si>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</si>
  <si>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</si>
  <si>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</si>
  <si>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</si>
  <si>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</si>
  <si>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</si>
  <si>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</si>
  <si>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</si>
  <si>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</si>
  <si>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</si>
  <si>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</si>
  <si>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</si>
  <si>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</si>
  <si>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</si>
  <si>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</si>
  <si>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</si>
  <si>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</si>
  <si>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</si>
  <si>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</si>
  <si>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</si>
  <si>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</si>
  <si>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</si>
  <si>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</si>
  <si>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</si>
  <si>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</si>
  <si>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</si>
  <si>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</si>
  <si>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</si>
  <si>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</si>
  <si>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</si>
  <si>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</si>
  <si>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</si>
  <si>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</si>
  <si>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</si>
  <si>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</si>
  <si>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</si>
  <si>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</si>
  <si>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</si>
  <si>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</si>
  <si>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</si>
  <si>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</si>
  <si>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</si>
  <si>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</si>
  <si>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</si>
  <si>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</si>
  <si>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</si>
  <si>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</si>
  <si>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</si>
  <si>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</si>
  <si>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</si>
  <si>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</si>
  <si>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</si>
  <si>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</si>
  <si>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</si>
  <si>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</si>
  <si>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</si>
  <si>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</si>
  <si>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</si>
  <si>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</si>
  <si>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</si>
  <si>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</si>
  <si>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</si>
  <si>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</si>
  <si>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</si>
  <si>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</si>
  <si>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</si>
  <si>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</si>
  <si>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</si>
  <si>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</si>
  <si>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</si>
  <si>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</si>
  <si>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</si>
  <si>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</si>
  <si>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</si>
  <si>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</si>
  <si>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</si>
  <si>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</si>
  <si>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</si>
  <si>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</si>
  <si>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</si>
  <si>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</si>
  <si>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</si>
  <si>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</si>
  <si>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</si>
  <si>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</si>
  <si>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</si>
  <si>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</si>
  <si>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</si>
  <si>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</si>
  <si>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</si>
  <si>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</si>
  <si>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</si>
  <si>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</si>
  <si>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</si>
  <si>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</si>
  <si>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</si>
  <si>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</si>
  <si>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</si>
  <si>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</si>
  <si>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</si>
  <si>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</si>
  <si>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</si>
  <si>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</si>
  <si>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</si>
  <si>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</si>
  <si>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</si>
  <si>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</si>
  <si>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</si>
  <si>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</si>
  <si>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</si>
  <si>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</si>
  <si>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</si>
  <si>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</si>
  <si>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</si>
  <si>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</si>
  <si>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</si>
  <si>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</si>
  <si>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</si>
  <si>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</si>
  <si>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</si>
  <si>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</si>
  <si>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</si>
  <si>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</si>
  <si>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</si>
  <si>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</si>
  <si>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</si>
  <si>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</si>
  <si>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</si>
  <si>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</si>
  <si>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</si>
  <si>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</si>
  <si>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</si>
  <si>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</si>
  <si>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</si>
  <si>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</si>
  <si>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</si>
  <si>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</si>
  <si>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</si>
  <si>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</si>
  <si>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</si>
  <si>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</si>
  <si>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</si>
  <si>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</si>
  <si>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</si>
  <si>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</si>
  <si>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</si>
  <si>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</si>
  <si>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</si>
  <si>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</si>
  <si>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</si>
  <si>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</si>
  <si>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</si>
  <si>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</si>
  <si>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</si>
  <si>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</si>
  <si>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</si>
  <si>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</si>
  <si>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</si>
  <si>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</si>
  <si>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</si>
  <si>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</si>
  <si>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</si>
  <si>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</si>
  <si>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</si>
  <si>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</si>
  <si>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</si>
  <si>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</si>
  <si>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</si>
  <si>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</si>
  <si>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</si>
  <si>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</si>
  <si>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</si>
  <si>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</si>
  <si>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</si>
  <si>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</si>
  <si>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</si>
  <si>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</si>
  <si>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</si>
  <si>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</si>
  <si>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</si>
  <si>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</si>
  <si>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</si>
  <si>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</si>
  <si>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</si>
  <si>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</si>
  <si>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</si>
  <si>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</si>
  <si>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</si>
  <si>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</si>
  <si>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</si>
  <si>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</si>
  <si>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</si>
  <si>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</si>
  <si>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</si>
  <si>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</si>
  <si>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</si>
  <si>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</si>
  <si>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</si>
  <si>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</si>
  <si>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</si>
  <si>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</si>
  <si>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</si>
  <si>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</si>
  <si>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</si>
  <si>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</si>
  <si>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</si>
  <si>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</si>
  <si>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</si>
  <si>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</si>
  <si>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</si>
  <si>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</si>
  <si>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</si>
  <si>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</si>
  <si>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</si>
  <si>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</si>
  <si>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</si>
  <si>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</si>
  <si>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</si>
  <si>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</si>
  <si>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</si>
  <si>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</si>
  <si>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</si>
  <si>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</si>
  <si>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</si>
  <si>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</si>
  <si>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</si>
  <si>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</si>
  <si>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</si>
  <si>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</si>
  <si>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</si>
  <si>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</si>
  <si>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</si>
  <si>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</si>
  <si>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</si>
  <si>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</si>
  <si>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</si>
  <si>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</si>
  <si>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</si>
  <si>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</si>
  <si>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</si>
  <si>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</si>
  <si>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</si>
  <si>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</si>
  <si>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</si>
  <si>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</si>
  <si>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</si>
  <si>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</si>
  <si>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</si>
  <si>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</si>
  <si>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</si>
  <si>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</si>
  <si>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</si>
  <si>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</si>
  <si>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</si>
  <si>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</si>
  <si>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</si>
  <si>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</si>
  <si>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</si>
  <si>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</si>
  <si>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</si>
  <si>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</si>
  <si>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</si>
  <si>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</si>
  <si>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</si>
  <si>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</si>
  <si>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</si>
  <si>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</si>
  <si>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</si>
  <si>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</si>
  <si>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</si>
  <si>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</si>
  <si>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</si>
  <si>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</si>
  <si>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</si>
  <si>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</si>
  <si>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</si>
  <si>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</si>
  <si>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</si>
  <si>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</si>
  <si>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</si>
  <si>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</si>
  <si>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</si>
  <si>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</si>
  <si>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</si>
  <si>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</si>
  <si>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</si>
  <si>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</si>
  <si>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</si>
  <si>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</si>
  <si>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</si>
  <si>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</si>
  <si>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</si>
  <si>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</si>
  <si>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</si>
  <si>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</si>
  <si>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</si>
  <si>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</si>
  <si>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</si>
  <si>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</si>
  <si>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</si>
  <si>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</si>
  <si>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</si>
  <si>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</si>
  <si>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</si>
  <si>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</si>
  <si>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</si>
  <si>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</si>
  <si>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</si>
  <si>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</si>
  <si>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</si>
  <si>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</si>
  <si>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</si>
  <si>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</si>
  <si>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</si>
  <si>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</si>
  <si>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</si>
  <si>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</si>
  <si>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</si>
  <si>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</si>
  <si>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</si>
  <si>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</si>
  <si>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</si>
  <si>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</si>
  <si>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</si>
  <si>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</si>
  <si>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</si>
  <si>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</si>
  <si>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</si>
  <si>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</si>
  <si>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</si>
  <si>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</si>
  <si>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</si>
  <si>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</si>
  <si>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</si>
  <si>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</si>
  <si>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</si>
  <si>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</si>
  <si>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</si>
  <si>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</si>
  <si>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</si>
  <si>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</si>
  <si>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</si>
  <si>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</si>
  <si>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</si>
  <si>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</si>
  <si>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</si>
  <si>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</si>
  <si>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</si>
  <si>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</si>
  <si>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</si>
  <si>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</si>
  <si>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</si>
  <si>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</si>
  <si>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</si>
  <si>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</si>
  <si>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</si>
  <si>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</si>
  <si>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</si>
  <si>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</si>
  <si>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</si>
  <si>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</si>
  <si>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</si>
  <si>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</si>
  <si>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</si>
  <si>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</si>
  <si>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</si>
  <si>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</si>
  <si>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</si>
  <si>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</si>
  <si>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</si>
  <si>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</si>
  <si>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</si>
  <si>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</si>
  <si>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</si>
  <si>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</si>
  <si>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</si>
  <si>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</si>
  <si>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</si>
  <si>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</si>
  <si>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</si>
  <si>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</si>
  <si>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</si>
  <si>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</si>
  <si>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</si>
  <si>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</si>
  <si>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</si>
  <si>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</si>
  <si>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</si>
  <si>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</si>
  <si>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</si>
  <si>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</si>
  <si>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</si>
  <si>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</si>
  <si>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</si>
  <si>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</si>
  <si>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</si>
  <si>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</si>
  <si>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</si>
  <si>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</si>
  <si>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</si>
  <si>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</si>
  <si>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</si>
  <si>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</si>
  <si>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</si>
  <si>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</si>
  <si>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</si>
  <si>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</si>
  <si>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</si>
  <si>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</si>
  <si>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</si>
  <si>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</si>
  <si>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</si>
  <si>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</si>
  <si>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</si>
  <si>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</si>
  <si>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</si>
  <si>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</si>
  <si>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</si>
  <si>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</si>
  <si>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</si>
  <si>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</si>
  <si>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</si>
  <si>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</si>
  <si>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</si>
  <si>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</si>
  <si>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</si>
  <si>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</si>
  <si>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</si>
  <si>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</si>
  <si>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</si>
  <si>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</si>
  <si>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</si>
  <si>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</si>
  <si>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</si>
  <si>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</si>
  <si>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</si>
  <si>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</si>
  <si>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</si>
  <si>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</si>
  <si>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</si>
  <si>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</si>
  <si>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</si>
  <si>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</si>
  <si>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</si>
  <si>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</si>
  <si>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</si>
  <si>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</si>
  <si>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</si>
  <si>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</si>
  <si>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</si>
  <si>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</si>
  <si>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</si>
  <si>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</si>
  <si>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</si>
  <si>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</si>
  <si>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</si>
  <si>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</si>
  <si>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</si>
  <si>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</si>
  <si>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</si>
  <si>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</si>
  <si>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</si>
  <si>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</si>
  <si>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</si>
  <si>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</si>
  <si>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</si>
  <si>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</si>
  <si>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</si>
  <si>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</si>
  <si>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</si>
  <si>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</si>
  <si>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</si>
  <si>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</si>
  <si>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</si>
  <si>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</si>
  <si>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</si>
  <si>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</si>
  <si>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</si>
  <si>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</si>
  <si>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</si>
  <si>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</si>
  <si>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</si>
  <si>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</si>
  <si>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</si>
  <si>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</si>
  <si>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</si>
  <si>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</si>
  <si>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</si>
  <si>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</si>
  <si>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</si>
  <si>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</si>
  <si>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</si>
  <si>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</si>
  <si>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</si>
  <si>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</si>
  <si>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</si>
  <si>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</si>
  <si>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</si>
  <si>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</si>
  <si>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</si>
  <si>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</si>
  <si>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</si>
  <si>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</si>
  <si>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</si>
  <si>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</si>
  <si>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</si>
  <si>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</si>
  <si>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</si>
  <si>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</si>
  <si>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</si>
  <si>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</si>
  <si>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</si>
  <si>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</si>
  <si>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</si>
  <si>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</si>
  <si>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</si>
  <si>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</si>
  <si>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</si>
  <si>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</si>
  <si>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</si>
  <si>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</si>
  <si>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</si>
  <si>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</si>
  <si>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</si>
  <si>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</si>
  <si>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</si>
  <si>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</si>
  <si>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</si>
  <si>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</si>
  <si>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</si>
  <si>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</si>
  <si>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</si>
  <si>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</si>
  <si>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</si>
  <si>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</si>
  <si>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</si>
  <si>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</si>
  <si>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</si>
  <si>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</si>
  <si>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</si>
  <si>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</si>
  <si>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</si>
  <si>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</si>
  <si>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</si>
  <si>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</si>
  <si>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</si>
  <si>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</si>
  <si>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</si>
  <si>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</si>
  <si>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</si>
  <si>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</si>
  <si>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</si>
  <si>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</si>
  <si>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</si>
  <si>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</si>
  <si>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</si>
  <si>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</si>
  <si>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</si>
  <si>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</si>
  <si>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</si>
  <si>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</si>
  <si>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</si>
  <si>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</si>
  <si>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</si>
  <si>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</si>
  <si>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</si>
  <si>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</si>
  <si>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</si>
  <si>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</si>
  <si>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</si>
  <si>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</si>
  <si>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</si>
  <si>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</si>
  <si>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</si>
  <si>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</si>
  <si>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</si>
  <si>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</si>
  <si>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</si>
  <si>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</si>
  <si>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</si>
  <si>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</si>
  <si>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</si>
  <si>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</si>
  <si>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</si>
  <si>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</si>
  <si>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</si>
  <si>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</si>
  <si>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</si>
  <si>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</si>
  <si>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</si>
  <si>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</si>
  <si>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</si>
  <si>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</si>
  <si>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</si>
  <si>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</si>
  <si>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</si>
  <si>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</si>
  <si>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</si>
  <si>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</si>
  <si>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</si>
  <si>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</si>
  <si>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</si>
  <si>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</si>
  <si>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</si>
  <si>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</si>
  <si>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</si>
  <si>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</si>
  <si>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</si>
  <si>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</si>
  <si>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</si>
  <si>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</si>
  <si>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</si>
  <si>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</si>
  <si>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</si>
  <si>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</si>
  <si>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</si>
  <si>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</si>
  <si>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</si>
  <si>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</si>
  <si>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</si>
  <si>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</si>
  <si>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</si>
  <si>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</si>
  <si>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</si>
  <si>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</si>
  <si>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</si>
  <si>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</si>
  <si>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</si>
  <si>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</si>
  <si>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</si>
  <si>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</si>
  <si>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</si>
  <si>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</si>
  <si>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</si>
  <si>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</si>
  <si>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</si>
  <si>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</si>
  <si>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</si>
  <si>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</si>
  <si>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</si>
  <si>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</si>
  <si>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</si>
  <si>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</si>
  <si>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</si>
  <si>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</si>
  <si>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</si>
  <si>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</si>
  <si>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</si>
  <si>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</si>
  <si>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</si>
  <si>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</si>
  <si>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</si>
  <si>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</si>
  <si>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</si>
  <si>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</si>
  <si>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</si>
  <si>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</si>
  <si>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</si>
  <si>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</si>
  <si>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</si>
  <si>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</si>
  <si>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</si>
  <si>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</si>
  <si>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</si>
  <si>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</si>
  <si>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</si>
  <si>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</si>
  <si>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</si>
  <si>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</si>
  <si>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</si>
  <si>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</si>
  <si>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</si>
  <si>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</si>
  <si>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</si>
  <si>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</si>
  <si>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</si>
  <si>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</si>
  <si>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</si>
  <si>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</si>
  <si>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</si>
  <si>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</si>
  <si>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</si>
  <si>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</si>
  <si>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</si>
  <si>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</si>
  <si>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</si>
  <si>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</si>
  <si>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</si>
  <si>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</si>
  <si>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</si>
  <si>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</si>
  <si>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</si>
  <si>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</si>
  <si>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</si>
  <si>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</si>
  <si>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</si>
  <si>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</si>
  <si>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</si>
  <si>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</si>
  <si>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</si>
  <si>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</si>
  <si>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</si>
  <si>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</si>
  <si>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</si>
  <si>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</si>
  <si>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</si>
  <si>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</si>
  <si>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</si>
  <si>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</si>
  <si>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</si>
  <si>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</si>
  <si>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</si>
  <si>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</si>
  <si>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</si>
  <si>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</si>
  <si>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</si>
  <si>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</si>
  <si>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</si>
  <si>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</si>
  <si>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</si>
  <si>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</si>
  <si>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</si>
  <si>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</si>
  <si>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</si>
  <si>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</si>
  <si>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</si>
  <si>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</si>
  <si>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</si>
  <si>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</si>
  <si>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</si>
  <si>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</si>
  <si>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</si>
  <si>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</si>
  <si>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</si>
  <si>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</si>
  <si>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</si>
  <si>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</si>
  <si>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</si>
  <si>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</si>
  <si>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</si>
  <si>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</si>
  <si>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</si>
  <si>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</si>
  <si>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</si>
  <si>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</si>
  <si>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</si>
  <si>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</si>
  <si>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</si>
  <si>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</si>
  <si>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</si>
  <si>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</si>
  <si>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</si>
  <si>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</si>
  <si>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</si>
  <si>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</si>
  <si>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</si>
  <si>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</si>
  <si>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</si>
  <si>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</si>
  <si>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</si>
  <si>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</si>
  <si>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</si>
  <si>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</si>
  <si>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</si>
  <si>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</si>
  <si>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</si>
  <si>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</si>
  <si>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</si>
  <si>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</si>
  <si>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</si>
  <si>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</si>
  <si>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ldlt M @)&amp;&amp;.)(.@&amp;</t>
  </si>
  <si>
    <t>Date : 2077/09/27</t>
  </si>
  <si>
    <t>कोरोना संक्रमितहरुको संख्यात्मक बिवरण  Date - 077-09-27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</si>
</sst>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B1" zoomScale="14" zoomScaleSheetLayoutView="14" workbookViewId="0">
      <pane ySplit="8" topLeftCell="A237" activePane="bottomLeft" state="frozen"/>
      <selection pane="bottomLeft" activeCell="D248" sqref="D248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3803</v>
      </c>
      <c r="O6" s="387"/>
      <c r="P6" s="387"/>
      <c r="Q6" s="388"/>
    </row>
    <row r="7" spans="1:17" s="6" customFormat="1" ht="264.75" customHeight="1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452</v>
      </c>
      <c r="H237" s="47">
        <f>G237+F237</f>
        <v>571</v>
      </c>
      <c r="I237" s="47">
        <v>561</v>
      </c>
      <c r="J237" s="47">
        <v>1</v>
      </c>
      <c r="K237" s="47">
        <v>9</v>
      </c>
      <c r="L237" s="47">
        <f t="shared" si="28"/>
        <v>10</v>
      </c>
      <c r="M237" s="47">
        <v>0</v>
      </c>
      <c r="N237" s="47">
        <v>0</v>
      </c>
      <c r="O237" s="159"/>
      <c r="P237" s="49">
        <v>0</v>
      </c>
      <c r="Q237" s="5">
        <f>SUM(J237:K237)</f>
        <v>10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1961</v>
      </c>
      <c r="J238" s="47">
        <v>8</v>
      </c>
      <c r="K238" s="47">
        <v>2</v>
      </c>
      <c r="L238" s="47">
        <f t="shared" si="28"/>
        <v>10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2405</v>
      </c>
      <c r="H239" s="51">
        <f t="shared" si="30"/>
        <v>3223</v>
      </c>
      <c r="I239" s="51">
        <f t="shared" si="30"/>
        <v>3203</v>
      </c>
      <c r="J239" s="51">
        <f t="shared" si="30"/>
        <v>9</v>
      </c>
      <c r="K239" s="51">
        <f t="shared" si="30"/>
        <v>11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22673</v>
      </c>
      <c r="J241" s="322"/>
      <c r="K241" s="323"/>
      <c r="L241" s="58">
        <v>82</v>
      </c>
      <c r="M241" s="58">
        <v>22673</v>
      </c>
      <c r="N241" s="58">
        <v>22755</v>
      </c>
      <c r="O241" s="58">
        <v>3035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9" t="s">
        <v>1154</v>
      </c>
      <c r="B2" s="499"/>
      <c r="C2" s="499"/>
      <c r="D2" s="499"/>
      <c r="E2" s="499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500" t="s">
        <v>1213</v>
      </c>
      <c r="B1" s="500"/>
      <c r="C1" s="500"/>
      <c r="D1" s="500"/>
      <c r="E1" s="500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4" zoomScaleSheetLayoutView="14" workbookViewId="0">
      <pane ySplit="10" topLeftCell="A17" activePane="bottomLeft" state="frozen"/>
      <selection pane="bottomLeft" activeCell="M20" sqref="M20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3803</v>
      </c>
      <c r="O6" s="387"/>
      <c r="P6" s="387"/>
      <c r="Q6" s="388"/>
    </row>
    <row r="7" spans="1:17" ht="69.95" customHeight="1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452</v>
      </c>
      <c r="H19" s="47">
        <f>G19+F19</f>
        <v>571</v>
      </c>
      <c r="I19" s="47">
        <v>563</v>
      </c>
      <c r="J19" s="47">
        <v>1</v>
      </c>
      <c r="K19" s="47">
        <v>7</v>
      </c>
      <c r="L19" s="47">
        <f t="shared" si="0"/>
        <v>8</v>
      </c>
      <c r="M19" s="47">
        <v>0</v>
      </c>
      <c r="N19" s="47">
        <v>0</v>
      </c>
      <c r="O19" s="159"/>
      <c r="P19" s="49">
        <v>0</v>
      </c>
      <c r="Q19" s="5">
        <f>SUM(J19:K19)</f>
        <v>8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1961</v>
      </c>
      <c r="J20" s="47">
        <v>5</v>
      </c>
      <c r="K20" s="47">
        <v>5</v>
      </c>
      <c r="L20" s="47">
        <f t="shared" si="0"/>
        <v>10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818</v>
      </c>
      <c r="G21" s="51">
        <f t="shared" si="2"/>
        <v>2405</v>
      </c>
      <c r="H21" s="51">
        <f t="shared" si="2"/>
        <v>3223</v>
      </c>
      <c r="I21" s="51">
        <f t="shared" si="2"/>
        <v>3205</v>
      </c>
      <c r="J21" s="51">
        <f t="shared" si="2"/>
        <v>6</v>
      </c>
      <c r="K21" s="51">
        <f t="shared" si="2"/>
        <v>12</v>
      </c>
      <c r="L21" s="51">
        <f t="shared" si="2"/>
        <v>18</v>
      </c>
      <c r="M21" s="51">
        <f t="shared" si="2"/>
        <v>0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22673</v>
      </c>
      <c r="J23" s="322"/>
      <c r="K23" s="323"/>
      <c r="L23" s="58">
        <v>82</v>
      </c>
      <c r="M23" s="58">
        <v>22673</v>
      </c>
      <c r="N23" s="58">
        <v>22755</v>
      </c>
      <c r="O23" s="58">
        <v>3035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J11" sqref="J11"/>
    </sheetView>
  </sheetViews>
  <sheetFormatPr defaultRowHeight="21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>
      <c r="A4" s="389" t="s">
        <v>22</v>
      </c>
      <c r="B4" s="389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>
      <c r="A5" s="390"/>
      <c r="B5" s="390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3</v>
      </c>
      <c r="G6" s="88">
        <v>1</v>
      </c>
      <c r="H6" s="88">
        <v>2</v>
      </c>
      <c r="I6" s="88">
        <v>7</v>
      </c>
      <c r="J6" s="88">
        <v>3</v>
      </c>
      <c r="K6" s="88">
        <v>0</v>
      </c>
      <c r="L6" s="88">
        <v>217</v>
      </c>
      <c r="M6" s="88">
        <v>516</v>
      </c>
      <c r="N6" s="88">
        <v>733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4</v>
      </c>
      <c r="G7" s="88">
        <v>2</v>
      </c>
      <c r="H7" s="88">
        <v>2</v>
      </c>
      <c r="I7" s="88">
        <v>8</v>
      </c>
      <c r="J7" s="88">
        <v>2</v>
      </c>
      <c r="K7" s="88">
        <v>2</v>
      </c>
      <c r="L7" s="88">
        <v>370</v>
      </c>
      <c r="M7" s="88">
        <v>924</v>
      </c>
      <c r="N7" s="88">
        <v>1294</v>
      </c>
      <c r="O7" s="88">
        <v>2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151</v>
      </c>
      <c r="N12" s="88">
        <v>172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793</v>
      </c>
      <c r="D17" s="79">
        <f t="shared" si="1"/>
        <v>2242</v>
      </c>
      <c r="E17" s="79">
        <f t="shared" si="1"/>
        <v>3035</v>
      </c>
      <c r="F17" s="79">
        <f t="shared" si="1"/>
        <v>20</v>
      </c>
      <c r="G17" s="79">
        <f t="shared" si="1"/>
        <v>6</v>
      </c>
      <c r="H17" s="79">
        <f t="shared" si="1"/>
        <v>14</v>
      </c>
      <c r="I17" s="79">
        <f t="shared" si="1"/>
        <v>19</v>
      </c>
      <c r="J17" s="79">
        <f t="shared" si="1"/>
        <v>18</v>
      </c>
      <c r="K17" s="79">
        <f t="shared" si="1"/>
        <v>2</v>
      </c>
      <c r="L17" s="79">
        <f t="shared" si="1"/>
        <v>789</v>
      </c>
      <c r="M17" s="79">
        <f t="shared" si="1"/>
        <v>2207</v>
      </c>
      <c r="N17" s="79">
        <f t="shared" si="1"/>
        <v>2996</v>
      </c>
      <c r="O17" s="79">
        <f t="shared" si="1"/>
        <v>2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3804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41"/>
  <sheetViews>
    <sheetView zoomScale="96" zoomScaleNormal="96" workbookViewId="0">
      <pane ySplit="5" topLeftCell="A3028" activePane="bottomLeft" state="frozen"/>
      <selection pane="bottomLeft" activeCell="N3038" sqref="N3038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1" t="s">
        <v>893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ht="26.25">
      <c r="A2" s="452" t="s">
        <v>894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1:14" ht="26.25">
      <c r="A3" s="453" t="s">
        <v>933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</row>
    <row r="4" spans="1:14" ht="14.25" customHeight="1">
      <c r="A4" s="449" t="s">
        <v>277</v>
      </c>
      <c r="B4" s="457" t="s">
        <v>278</v>
      </c>
      <c r="C4" s="449" t="s">
        <v>279</v>
      </c>
      <c r="D4" s="449" t="s">
        <v>280</v>
      </c>
      <c r="E4" s="449" t="s">
        <v>281</v>
      </c>
      <c r="F4" s="447" t="s">
        <v>282</v>
      </c>
      <c r="G4" s="454" t="s">
        <v>283</v>
      </c>
      <c r="H4" s="454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49" t="s">
        <v>286</v>
      </c>
    </row>
    <row r="5" spans="1:14" ht="41.25" customHeight="1">
      <c r="A5" s="450"/>
      <c r="B5" s="448"/>
      <c r="C5" s="450"/>
      <c r="D5" s="450"/>
      <c r="E5" s="450"/>
      <c r="F5" s="456"/>
      <c r="G5" s="455"/>
      <c r="H5" s="455"/>
      <c r="I5" s="456"/>
      <c r="J5" s="456"/>
      <c r="K5" s="456"/>
      <c r="L5" s="456"/>
      <c r="M5" s="448"/>
      <c r="N5" s="450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/>
      <c r="L3011" s="152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55"/>
      <c r="J3040" s="112"/>
      <c r="K3040" s="112"/>
      <c r="L3040" s="133">
        <v>1</v>
      </c>
      <c r="M3040" s="134" t="s">
        <v>290</v>
      </c>
      <c r="N3040" s="184"/>
    </row>
    <row r="3041" spans="1:14" s="170" customFormat="1" ht="19.5" customHeight="1">
      <c r="A3041" s="106"/>
      <c r="B3041" s="105"/>
      <c r="C3041" s="312"/>
      <c r="D3041" s="312"/>
      <c r="E3041" s="312"/>
      <c r="F3041" s="312"/>
      <c r="G3041" s="313"/>
      <c r="H3041" s="147">
        <f>SUBTOTAL(109,H6:H3040)</f>
        <v>3035</v>
      </c>
      <c r="I3041" s="147">
        <f t="shared" ref="I3041:L3041" si="0">SUBTOTAL(109,I6:I3040)</f>
        <v>2</v>
      </c>
      <c r="J3041" s="147">
        <f t="shared" si="0"/>
        <v>19</v>
      </c>
      <c r="K3041" s="147">
        <f t="shared" si="0"/>
        <v>2996</v>
      </c>
      <c r="L3041" s="147">
        <f t="shared" si="0"/>
        <v>18</v>
      </c>
      <c r="M3041" s="147"/>
      <c r="N3041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B3" sqref="B3:Z3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>
      <c r="A3" s="177"/>
      <c r="B3" s="467" t="s">
        <v>3805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1449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2231</v>
      </c>
      <c r="T17" s="194">
        <f t="shared" si="3"/>
        <v>804</v>
      </c>
      <c r="U17" s="194">
        <f t="shared" si="3"/>
        <v>3035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9" workbookViewId="0">
      <selection activeCell="L19" sqref="L1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261">
        <v>45</v>
      </c>
      <c r="B50" s="265" t="s">
        <v>3801</v>
      </c>
      <c r="C50" s="263" t="s">
        <v>3797</v>
      </c>
      <c r="D50" s="266">
        <v>80</v>
      </c>
      <c r="E50" s="274" t="s">
        <v>973</v>
      </c>
      <c r="F50" s="266">
        <v>1</v>
      </c>
      <c r="G50" s="267">
        <v>64903</v>
      </c>
      <c r="H50" s="267">
        <v>64919</v>
      </c>
      <c r="I50" s="317" t="s">
        <v>3745</v>
      </c>
      <c r="J50" s="318"/>
    </row>
    <row r="51" spans="1:10" ht="24.75">
      <c r="A51" s="483" t="s">
        <v>14</v>
      </c>
      <c r="B51" s="484"/>
      <c r="C51" s="484"/>
      <c r="D51" s="484"/>
      <c r="E51" s="485"/>
      <c r="F51" s="266">
        <f>SUM(F5:F50)</f>
        <v>46</v>
      </c>
      <c r="G51" s="486"/>
      <c r="H51" s="487"/>
      <c r="I51" s="487"/>
      <c r="J51" s="488"/>
    </row>
    <row r="52" spans="1:10" ht="17.25">
      <c r="G52" s="273"/>
      <c r="H52" s="273"/>
    </row>
  </sheetData>
  <mergeCells count="5">
    <mergeCell ref="B1:P1"/>
    <mergeCell ref="B2:P2"/>
    <mergeCell ref="B3:P3"/>
    <mergeCell ref="A51:E51"/>
    <mergeCell ref="G51:J51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1" sqref="M21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37</v>
      </c>
      <c r="H14" s="304">
        <v>8</v>
      </c>
      <c r="I14" s="304" t="s">
        <v>2860</v>
      </c>
      <c r="J14" s="304">
        <v>0</v>
      </c>
      <c r="K14" s="304">
        <v>3</v>
      </c>
      <c r="L14" s="304">
        <f t="shared" si="0"/>
        <v>3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2" t="s">
        <v>30</v>
      </c>
      <c r="C19" s="493"/>
      <c r="D19" s="257"/>
      <c r="E19" s="257"/>
      <c r="F19" s="257">
        <f>SUM(F7:F18)</f>
        <v>3035</v>
      </c>
      <c r="H19" s="495" t="s">
        <v>30</v>
      </c>
      <c r="I19" s="496"/>
      <c r="J19" s="304">
        <f>SUM(J7:J18)</f>
        <v>35</v>
      </c>
      <c r="K19" s="304">
        <f t="shared" ref="K19:L19" si="1">SUM(K7:K18)</f>
        <v>11</v>
      </c>
      <c r="L19" s="304">
        <f t="shared" si="1"/>
        <v>46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2021-01-11T07:21:08Z</dcterms:modified>
</cp:coreProperties>
</file>