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Name'!$B$4:$N$3052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H239" i="28"/>
  <c r="G239" i="28"/>
  <c r="F239" i="28"/>
  <c r="E239" i="28"/>
  <c r="L238" i="28"/>
  <c r="H238" i="28"/>
  <c r="H237" i="28"/>
  <c r="L237" i="28" s="1"/>
  <c r="H236" i="28"/>
  <c r="L236" i="28" s="1"/>
  <c r="H235" i="28"/>
  <c r="L235" i="28" s="1"/>
  <c r="L234" i="28"/>
  <c r="H234" i="28"/>
  <c r="H233" i="28"/>
  <c r="L233" i="28" s="1"/>
  <c r="H232" i="28"/>
  <c r="L232" i="28" s="1"/>
  <c r="L231" i="28"/>
  <c r="H231" i="28"/>
  <c r="L230" i="28"/>
  <c r="H230" i="28"/>
  <c r="L229" i="28"/>
  <c r="L239" i="28" l="1"/>
  <c r="I3053" i="35"/>
  <c r="J3053" i="35"/>
  <c r="K3053" i="35"/>
  <c r="L3053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53" i="35" l="1"/>
  <c r="F52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<sst xmlns="http://schemas.openxmlformats.org/spreadsheetml/2006/main" count="16343" uniqueCount="3818">
  <si>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</si>
  <si>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</si>
  <si>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</si>
  <si>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</si>
  <si>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</si>
  <si>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</si>
  <si>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</si>
  <si>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</si>
  <si>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</si>
  <si>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</si>
  <si>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</si>
  <si>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</si>
  <si>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</si>
  <si>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</si>
  <si>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</si>
  <si>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</si>
  <si>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</si>
  <si>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</si>
  <si>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</si>
  <si>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</si>
  <si>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</si>
  <si>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</si>
  <si>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</si>
  <si>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</si>
  <si>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</si>
  <si>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</si>
  <si>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</si>
  <si>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</si>
  <si>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</si>
  <si>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</si>
  <si>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</si>
  <si>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</si>
  <si>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</si>
  <si>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</si>
  <si>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</si>
  <si>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</si>
  <si>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</si>
  <si>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</si>
  <si>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</si>
  <si>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</si>
  <si>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</si>
  <si>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</si>
  <si>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</si>
  <si>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</si>
  <si>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</si>
  <si>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</si>
  <si>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</si>
  <si>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</si>
  <si>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</si>
  <si>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</si>
  <si>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</si>
  <si>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</si>
  <si>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</si>
  <si>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</si>
  <si>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</si>
  <si>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</si>
  <si>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</si>
  <si>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</si>
  <si>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</si>
  <si>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</si>
  <si>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</si>
  <si>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</si>
  <si>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</si>
  <si>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</si>
  <si>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</si>
  <si>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</si>
  <si>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</si>
  <si>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</si>
  <si>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</si>
  <si>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</si>
  <si>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</si>
  <si>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</si>
  <si>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</si>
  <si>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</si>
  <si>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</si>
  <si>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</si>
  <si>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</si>
  <si>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</si>
  <si>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</si>
  <si>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</si>
  <si>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</si>
  <si>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</si>
  <si>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</si>
  <si>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</si>
  <si>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</si>
  <si>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</si>
  <si>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</si>
  <si>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</si>
  <si>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</si>
  <si>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</si>
  <si>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</si>
  <si>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</si>
  <si>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</si>
  <si>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</si>
  <si>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</si>
  <si>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</si>
  <si>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</si>
  <si>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</si>
  <si>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</si>
  <si>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</si>
  <si>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</si>
  <si>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</si>
  <si>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</si>
  <si>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</si>
  <si>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</si>
  <si>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</si>
  <si>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</si>
  <si>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</si>
  <si>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</si>
  <si>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</si>
  <si>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</si>
  <si>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</si>
  <si>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</si>
  <si>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</si>
  <si>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</si>
  <si>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</si>
  <si>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</si>
  <si>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</si>
  <si>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</si>
  <si>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</si>
  <si>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</si>
  <si>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</si>
  <si>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</si>
  <si>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</si>
  <si>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</si>
  <si>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</si>
  <si>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</si>
  <si>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</si>
  <si>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</si>
  <si>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</si>
  <si>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</si>
  <si>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</si>
  <si>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</si>
  <si>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</si>
  <si>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</si>
  <si>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</si>
  <si>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</si>
  <si>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</si>
  <si>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</si>
  <si>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</si>
  <si>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</si>
  <si>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</si>
  <si>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</si>
  <si>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</si>
  <si>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</si>
  <si>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</si>
  <si>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</si>
  <si>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</si>
  <si>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</si>
  <si>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</si>
  <si>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</si>
  <si>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</si>
  <si>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</si>
  <si>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</si>
  <si>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</si>
  <si>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</si>
  <si>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</si>
  <si>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</si>
  <si>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</si>
  <si>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</si>
  <si>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</si>
  <si>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</si>
  <si>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</si>
  <si>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</si>
  <si>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</si>
  <si>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</si>
  <si>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</si>
  <si>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</si>
  <si>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</si>
  <si>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</si>
  <si>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</si>
  <si>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</si>
  <si>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</si>
  <si>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</si>
  <si>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</si>
  <si>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</si>
  <si>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</si>
  <si>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</si>
  <si>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</si>
  <si>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</si>
  <si>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</si>
  <si>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</si>
  <si>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</si>
  <si>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</si>
  <si>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</si>
  <si>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</si>
  <si>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</si>
  <si>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</si>
  <si>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</si>
  <si>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</si>
  <si>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</si>
  <si>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</si>
  <si>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</si>
  <si>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</si>
  <si>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</si>
  <si>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</si>
  <si>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</si>
  <si>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</si>
  <si>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</si>
  <si>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</si>
  <si>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</si>
  <si>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</si>
  <si>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</si>
  <si>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</si>
  <si>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</si>
  <si>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</si>
  <si>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</si>
  <si>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</si>
  <si>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</si>
  <si>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</si>
  <si>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</si>
  <si>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</si>
  <si>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</si>
  <si>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</si>
  <si>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</si>
  <si>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</si>
  <si>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</si>
  <si>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</si>
  <si>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</si>
  <si>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</si>
  <si>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</si>
  <si>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</si>
  <si>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</si>
  <si>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</si>
  <si>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</si>
  <si>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</si>
  <si>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</si>
  <si>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</si>
  <si>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</si>
  <si>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</si>
  <si>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</si>
  <si>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</si>
  <si>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</si>
  <si>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</si>
  <si>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</si>
  <si>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</si>
  <si>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</si>
  <si>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</si>
  <si>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</si>
  <si>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</si>
  <si>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</si>
  <si>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</si>
  <si>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</si>
  <si>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</si>
  <si>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</si>
  <si>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</si>
  <si>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</si>
  <si>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</si>
  <si>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</si>
  <si>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</si>
  <si>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</si>
  <si>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</si>
  <si>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</si>
  <si>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</si>
  <si>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</si>
  <si>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</si>
  <si>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</si>
  <si>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</si>
  <si>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</si>
  <si>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</si>
  <si>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</si>
  <si>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</si>
  <si>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</si>
  <si>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</si>
  <si>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</si>
  <si>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</si>
  <si>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</si>
  <si>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</si>
  <si>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</si>
  <si>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</si>
  <si>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</si>
  <si>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</si>
  <si>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</si>
  <si>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</si>
  <si>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</si>
  <si>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</si>
  <si>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</si>
  <si>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</si>
  <si>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</si>
  <si>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</si>
  <si>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</si>
  <si>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</si>
  <si>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</si>
  <si>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</si>
  <si>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</si>
  <si>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</si>
  <si>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</si>
  <si>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</si>
  <si>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</si>
  <si>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</si>
  <si>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</si>
  <si>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</si>
  <si>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</si>
  <si>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</si>
  <si>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</si>
  <si>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</si>
  <si>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</si>
  <si>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</si>
  <si>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</si>
  <si>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</si>
  <si>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</si>
  <si>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</si>
  <si>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</si>
  <si>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</si>
  <si>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</si>
  <si>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</si>
  <si>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</si>
  <si>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</si>
  <si>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</si>
  <si>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</si>
  <si>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</si>
  <si>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</si>
  <si>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</si>
  <si>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</si>
  <si>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</si>
  <si>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</si>
  <si>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</si>
  <si>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</si>
  <si>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</si>
  <si>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</si>
  <si>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</si>
  <si>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</si>
  <si>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</si>
  <si>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</si>
  <si>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</si>
  <si>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</si>
  <si>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</si>
  <si>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</si>
  <si>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</si>
  <si>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</si>
  <si>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</si>
  <si>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</si>
  <si>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</si>
  <si>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</si>
  <si>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</si>
  <si>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</si>
  <si>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</si>
  <si>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</si>
  <si>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</si>
  <si>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</si>
  <si>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</si>
  <si>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</si>
  <si>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</si>
  <si>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</si>
  <si>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</si>
  <si>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</si>
  <si>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</si>
  <si>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</si>
  <si>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</si>
  <si>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</si>
  <si>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</si>
  <si>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</si>
  <si>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</si>
  <si>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</si>
  <si>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</si>
  <si>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</si>
  <si>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</si>
  <si>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</si>
  <si>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</si>
  <si>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</si>
  <si>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</si>
  <si>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</si>
  <si>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</si>
  <si>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</si>
  <si>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</si>
  <si>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</si>
  <si>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</si>
  <si>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</si>
  <si>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</si>
  <si>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</si>
  <si>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</si>
  <si>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</si>
  <si>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</si>
  <si>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</si>
  <si>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</si>
  <si>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</si>
  <si>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</si>
  <si>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</si>
  <si>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</si>
  <si>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</si>
  <si>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</si>
  <si>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</si>
  <si>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</si>
  <si>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</si>
  <si>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</si>
  <si>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</si>
  <si>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</si>
  <si>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</si>
  <si>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</si>
  <si>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</si>
  <si>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</si>
  <si>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</si>
  <si>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</si>
  <si>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</si>
  <si>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</si>
  <si>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</si>
  <si>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</si>
  <si>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</si>
  <si>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</si>
  <si>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</si>
  <si>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</si>
  <si>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</si>
  <si>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</si>
  <si>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</si>
  <si>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</si>
  <si>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</si>
  <si>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</si>
  <si>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</si>
  <si>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</si>
  <si>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</si>
  <si>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</si>
  <si>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</si>
  <si>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</si>
  <si>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</si>
  <si>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</si>
  <si>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</si>
  <si>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</si>
  <si>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</si>
  <si>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</si>
  <si>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</si>
  <si>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</si>
  <si>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</si>
  <si>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</si>
  <si>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</si>
  <si>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</si>
  <si>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</si>
  <si>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</si>
  <si>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</si>
  <si>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</si>
  <si>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</si>
  <si>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</si>
  <si>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</si>
  <si>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</si>
  <si>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</si>
  <si>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</si>
  <si>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</si>
  <si>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</si>
  <si>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</si>
  <si>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</si>
  <si>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</si>
  <si>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</si>
  <si>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</si>
  <si>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</si>
  <si>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</si>
  <si>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</si>
  <si>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</si>
  <si>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</si>
  <si>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</si>
  <si>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</si>
  <si>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</si>
  <si>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</si>
  <si>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</si>
  <si>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</si>
  <si>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</si>
  <si>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</si>
  <si>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</si>
  <si>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</si>
  <si>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</si>
  <si>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</si>
  <si>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</si>
  <si>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</si>
  <si>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</si>
  <si>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</si>
  <si>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</si>
  <si>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</si>
  <si>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</si>
  <si>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</si>
  <si>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</si>
  <si>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</si>
  <si>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</si>
  <si>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</si>
  <si>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</si>
  <si>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</si>
  <si>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</si>
  <si>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</si>
  <si>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</si>
  <si>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</si>
  <si>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</si>
  <si>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</si>
  <si>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</si>
  <si>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</si>
  <si>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</si>
  <si>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</si>
  <si>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</si>
  <si>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</si>
  <si>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</si>
  <si>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</si>
  <si>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</si>
  <si>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</si>
  <si>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</si>
  <si>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</si>
  <si>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</si>
  <si>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</si>
  <si>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</si>
  <si>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</si>
  <si>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</si>
  <si>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</si>
  <si>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</si>
  <si>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</si>
  <si>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</si>
  <si>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</si>
  <si>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</si>
  <si>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</si>
  <si>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</si>
  <si>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</si>
  <si>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</si>
  <si>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</si>
  <si>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</si>
  <si>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</si>
  <si>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</si>
  <si>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</si>
  <si>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</si>
  <si>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</si>
  <si>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</si>
  <si>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</si>
  <si>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</si>
  <si>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</si>
  <si>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</si>
  <si>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</si>
  <si>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</si>
  <si>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</si>
  <si>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</si>
  <si>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</si>
  <si>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</si>
  <si>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</si>
  <si>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</si>
  <si>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</si>
  <si>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</si>
  <si>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</si>
  <si>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</si>
  <si>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</si>
  <si>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</si>
  <si>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</si>
  <si>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</si>
  <si>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</si>
  <si>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</si>
  <si>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</si>
  <si>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</si>
  <si>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</si>
  <si>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</si>
  <si>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</si>
  <si>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</si>
  <si>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</si>
  <si>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</si>
  <si>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</si>
  <si>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</si>
  <si>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</si>
  <si>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</si>
  <si>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</si>
  <si>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</si>
  <si>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</si>
  <si>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</si>
  <si>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</si>
  <si>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</si>
  <si>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</si>
  <si>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</si>
  <si>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</si>
  <si>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</si>
  <si>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</si>
  <si>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</si>
  <si>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</si>
  <si>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</si>
  <si>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</si>
  <si>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</si>
  <si>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</si>
  <si>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</si>
  <si>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</si>
  <si>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</si>
  <si>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</si>
  <si>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</si>
  <si>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</si>
  <si>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</si>
  <si>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</si>
  <si>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</si>
  <si>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</si>
  <si>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</si>
  <si>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</si>
  <si>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</si>
  <si>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</si>
  <si>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</si>
  <si>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</si>
  <si>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</si>
  <si>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</si>
  <si>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</si>
  <si>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</si>
  <si>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</si>
  <si>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</si>
  <si>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</si>
  <si>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</si>
  <si>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</si>
  <si>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</si>
  <si>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</si>
  <si>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</si>
  <si>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</si>
  <si>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</si>
  <si>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</si>
  <si>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</si>
  <si>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</si>
  <si>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</si>
  <si>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</si>
  <si>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</si>
  <si>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</si>
  <si>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</si>
  <si>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</si>
  <si>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</si>
  <si>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</si>
  <si>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</si>
  <si>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</si>
  <si>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</si>
  <si>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</si>
  <si>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</si>
  <si>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</si>
  <si>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</si>
  <si>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</si>
  <si>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</si>
  <si>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</si>
  <si>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</si>
  <si>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</si>
  <si>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</si>
  <si>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</si>
  <si>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</si>
  <si>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</si>
  <si>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</si>
  <si>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</si>
  <si>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</si>
  <si>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</si>
  <si>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</si>
  <si>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</si>
  <si>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</si>
  <si>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</si>
  <si>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</si>
  <si>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</si>
  <si>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</si>
  <si>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</si>
  <si>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</si>
  <si>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</si>
  <si>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</si>
  <si>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</si>
  <si>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</si>
  <si>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</si>
  <si>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</si>
  <si>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</si>
  <si>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</si>
  <si>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</si>
  <si>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</si>
  <si>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</si>
  <si>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</si>
  <si>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</si>
  <si>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</si>
  <si>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</si>
  <si>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</si>
  <si>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</si>
  <si>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</si>
  <si>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</si>
  <si>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</si>
  <si>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</si>
  <si>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</si>
  <si>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</si>
  <si>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</si>
  <si>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</si>
  <si>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</si>
  <si>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</si>
  <si>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</si>
  <si>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</si>
  <si>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</si>
  <si>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</si>
  <si>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</si>
  <si>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</si>
  <si>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</si>
  <si>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</si>
  <si>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</si>
  <si>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</si>
  <si>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</si>
  <si>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</si>
  <si>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</si>
  <si>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</si>
  <si>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</si>
  <si>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</si>
  <si>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</si>
  <si>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</si>
  <si>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</si>
  <si>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</si>
  <si>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</si>
  <si>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</si>
  <si>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</si>
  <si>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</si>
  <si>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</si>
  <si>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</si>
  <si>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</si>
  <si>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</si>
  <si>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</si>
  <si>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</si>
  <si>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</si>
  <si>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</si>
  <si>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</si>
  <si>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</si>
  <si>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</si>
  <si>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</si>
  <si>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</si>
  <si>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</si>
  <si>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</si>
  <si>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</si>
  <si>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</si>
  <si>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</si>
  <si>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</si>
  <si>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</si>
  <si>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</si>
  <si>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</si>
  <si>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</si>
  <si>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</si>
  <si>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</si>
  <si>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</si>
  <si>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</si>
  <si>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</si>
  <si>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</si>
  <si>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</si>
  <si>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</si>
  <si>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</si>
  <si>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</si>
  <si>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</si>
  <si>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</si>
  <si>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</si>
  <si>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</si>
  <si>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</si>
  <si>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</si>
  <si>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</si>
  <si>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</si>
  <si>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</si>
  <si>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</si>
  <si>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</si>
  <si>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</si>
  <si>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</si>
  <si>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</si>
  <si>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</si>
  <si>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</si>
  <si>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</si>
  <si>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</si>
  <si>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</si>
  <si>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</si>
  <si>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</si>
  <si>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</si>
  <si>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</si>
  <si>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</si>
  <si>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</si>
  <si>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</si>
  <si>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</si>
  <si>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</si>
  <si>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</si>
  <si>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</si>
  <si>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</si>
  <si>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</si>
  <si>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</si>
  <si>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</si>
  <si>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</si>
  <si>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</si>
  <si>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</si>
  <si>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</si>
  <si>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</si>
  <si>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</si>
  <si>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</si>
  <si>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</si>
  <si>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</si>
  <si>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</si>
  <si>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</si>
  <si>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</si>
  <si>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</si>
  <si>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</si>
  <si>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</si>
  <si>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</si>
  <si>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</si>
  <si>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</si>
  <si>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</si>
  <si>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</si>
  <si>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</si>
  <si>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</si>
  <si>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</si>
  <si>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</si>
  <si>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</si>
  <si>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</si>
  <si>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</si>
  <si>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</si>
  <si>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</si>
  <si>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</si>
  <si>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</si>
  <si>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</si>
  <si>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</si>
  <si>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</si>
  <si>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</si>
  <si>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</si>
  <si>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</si>
  <si>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</si>
  <si>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</si>
  <si>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</si>
  <si>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</si>
  <si>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</si>
  <si>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</si>
  <si>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</si>
  <si>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</si>
  <si>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</si>
  <si>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</si>
  <si>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</si>
  <si>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</si>
  <si>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</si>
  <si>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</si>
  <si>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</si>
  <si>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</si>
  <si>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</si>
  <si>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</si>
  <si>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</si>
  <si>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</si>
  <si>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</si>
  <si>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</si>
  <si>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</si>
  <si>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</si>
  <si>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</si>
  <si>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</si>
  <si>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</si>
  <si>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</si>
  <si>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</si>
  <si>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</si>
  <si>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</si>
  <si>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</si>
  <si>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</si>
  <si>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</si>
  <si>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</si>
  <si>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</si>
  <si>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</si>
  <si>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</si>
  <si>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</si>
  <si>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</si>
  <si>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</si>
  <si>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</si>
  <si>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</si>
  <si>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</si>
  <si>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</si>
  <si>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</si>
  <si>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</si>
  <si>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</si>
  <si>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</si>
  <si>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</si>
  <si>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</si>
  <si>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</si>
  <si>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</si>
  <si>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</si>
  <si>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</si>
  <si>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</si>
  <si>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</si>
  <si>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</si>
  <si>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</si>
  <si>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</si>
  <si>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</si>
  <si>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</si>
  <si>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</si>
  <si>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</si>
  <si>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</si>
  <si>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</si>
  <si>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</si>
  <si>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</si>
  <si>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</si>
  <si>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</si>
  <si>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</si>
  <si>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</si>
  <si>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</si>
  <si>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</si>
  <si>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</si>
  <si>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</si>
  <si>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</si>
  <si>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</si>
  <si>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</si>
  <si>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</si>
  <si>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</si>
  <si>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</si>
  <si>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</si>
  <si>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</si>
  <si>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</si>
  <si>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</si>
  <si>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</si>
  <si>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</si>
  <si>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</si>
  <si>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</si>
  <si>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</si>
  <si>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</si>
  <si>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</si>
  <si>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</si>
  <si>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</si>
  <si>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</si>
  <si>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</si>
  <si>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</si>
  <si>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</si>
  <si>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</si>
  <si>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</si>
  <si>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</si>
  <si>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</si>
  <si>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</si>
  <si>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</si>
  <si>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</si>
  <si>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</si>
  <si>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</si>
  <si>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</si>
  <si>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</si>
  <si>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</si>
  <si>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</si>
  <si>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</si>
  <si>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</si>
  <si>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</si>
  <si>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</si>
  <si>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</si>
  <si>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</si>
  <si>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</si>
  <si>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</si>
  <si>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</si>
  <si>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</si>
  <si>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</si>
  <si>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</si>
  <si>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</si>
  <si>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</si>
  <si>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</si>
  <si>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</si>
  <si>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</si>
  <si>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</si>
  <si>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</si>
  <si>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</si>
  <si>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</si>
  <si>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</si>
  <si>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</si>
  <si>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</si>
  <si>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</si>
  <si>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</si>
  <si>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</si>
  <si>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</si>
  <si>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</si>
  <si>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</si>
  <si>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</si>
  <si>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</si>
  <si>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</si>
  <si>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</si>
  <si>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</si>
  <si>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</si>
  <si>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</si>
  <si>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</si>
  <si>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</si>
  <si>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</si>
  <si>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</si>
  <si>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</si>
  <si>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</si>
  <si>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</si>
  <si>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</si>
  <si>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</si>
  <si>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</si>
  <si>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</si>
  <si>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</si>
  <si>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</si>
  <si>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</si>
  <si>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</si>
  <si>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</si>
  <si>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</si>
  <si>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</si>
  <si>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</si>
  <si>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</si>
  <si>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</si>
  <si>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</si>
  <si>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</si>
  <si>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</si>
  <si>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</si>
  <si>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</si>
  <si>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</si>
  <si>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</si>
  <si>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</si>
  <si>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</si>
  <si>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</si>
  <si>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</si>
  <si>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</si>
  <si>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</si>
  <si>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</si>
  <si>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</si>
  <si>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</si>
  <si>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</si>
  <si>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</si>
  <si>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</si>
  <si>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</si>
  <si>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</si>
  <si>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</si>
  <si>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</si>
  <si>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</si>
  <si>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</si>
  <si>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</si>
  <si>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</si>
  <si>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</si>
  <si>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</si>
  <si>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</si>
  <si>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</si>
  <si>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</si>
  <si>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</si>
  <si>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</si>
  <si>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</si>
  <si>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</si>
  <si>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</si>
  <si>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</si>
  <si>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</si>
  <si>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</si>
  <si>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</si>
  <si>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</si>
  <si>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</si>
  <si>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</si>
  <si>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</si>
  <si>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</si>
  <si>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</si>
  <si>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</si>
  <si>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</si>
  <si>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</si>
  <si>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</si>
  <si>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</si>
  <si>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</si>
  <si>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</si>
  <si>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</si>
  <si>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</si>
  <si>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</si>
  <si>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</si>
  <si>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</si>
  <si>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</si>
  <si>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</si>
  <si>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</si>
  <si>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</si>
  <si>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</si>
  <si>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</si>
  <si>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</si>
  <si>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</si>
  <si>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</si>
  <si>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</si>
  <si>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</si>
  <si>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</si>
  <si>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</si>
  <si>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</si>
  <si>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</si>
  <si>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</si>
  <si>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</si>
  <si>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</si>
  <si>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</si>
  <si>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</si>
  <si>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</si>
  <si>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</si>
  <si>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</si>
  <si>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</si>
  <si>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</si>
  <si>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</si>
  <si>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</si>
  <si>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</si>
  <si>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</si>
  <si>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</si>
  <si>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</si>
  <si>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</si>
  <si>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</si>
  <si>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</si>
  <si>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</si>
  <si>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</si>
  <si>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</si>
  <si>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</si>
  <si>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</si>
  <si>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</si>
  <si>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</si>
  <si>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</si>
  <si>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</si>
  <si>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</si>
  <si>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</si>
  <si>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</si>
  <si>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</si>
  <si>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</si>
  <si>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</si>
  <si>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</si>
  <si>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</si>
  <si>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</si>
  <si>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</si>
  <si>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</si>
  <si>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</si>
  <si>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</si>
  <si>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</si>
  <si>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</si>
  <si>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</si>
  <si>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</si>
  <si>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</si>
  <si>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</si>
  <si>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</si>
  <si>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</si>
  <si>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</si>
  <si>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</si>
  <si>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</si>
  <si>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</si>
  <si>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</si>
  <si>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</si>
  <si>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</si>
  <si>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</si>
  <si>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</si>
  <si>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</si>
  <si>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</si>
  <si>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</si>
  <si>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</si>
  <si>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</si>
  <si>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</si>
  <si>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</si>
  <si>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</si>
  <si>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</si>
  <si>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</si>
  <si>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</si>
  <si>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</si>
  <si>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</si>
  <si>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</si>
  <si>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</si>
  <si>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</si>
  <si>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</si>
  <si>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</si>
  <si>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</si>
  <si>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</si>
  <si>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</si>
  <si>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</si>
  <si>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</si>
  <si>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</si>
  <si>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</si>
  <si>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</si>
  <si>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</si>
  <si>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</si>
  <si>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</si>
  <si>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</si>
  <si>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</si>
  <si>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</si>
  <si>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</si>
  <si>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</si>
  <si>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</si>
  <si>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</si>
  <si>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</si>
  <si>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</si>
  <si>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</si>
  <si>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</si>
  <si>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</si>
  <si>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</si>
  <si>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</si>
  <si>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</si>
  <si>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</si>
  <si>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</si>
  <si>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</si>
  <si>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</si>
  <si>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</si>
  <si>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</si>
  <si>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</si>
  <si>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</si>
  <si>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</si>
  <si>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</si>
  <si>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</si>
  <si>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</si>
  <si>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</si>
  <si>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</si>
  <si>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</si>
  <si>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</si>
  <si>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</si>
  <si>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</si>
  <si>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</si>
  <si>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</si>
  <si>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</si>
  <si>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</si>
  <si>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</si>
  <si>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</si>
  <si>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</si>
  <si>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</si>
  <si>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</si>
  <si>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</si>
  <si>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</si>
  <si>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</si>
  <si>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</si>
  <si>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</si>
  <si>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</si>
  <si>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</si>
  <si>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</si>
  <si>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</si>
  <si>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</si>
  <si>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</si>
  <si>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</si>
  <si>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</si>
  <si>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</si>
  <si>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</si>
  <si>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</si>
  <si>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</si>
  <si>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</si>
  <si>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</si>
  <si>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</si>
  <si>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</si>
  <si>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</si>
  <si>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</si>
  <si>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</si>
  <si>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</si>
  <si>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</si>
  <si>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</si>
  <si>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</si>
  <si>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</si>
  <si>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</si>
  <si>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</si>
  <si>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</si>
  <si>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</si>
  <si>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</si>
  <si>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</si>
  <si>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</si>
  <si>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</si>
  <si>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</si>
  <si>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</si>
  <si>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</si>
  <si>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</si>
  <si>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</si>
  <si>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</si>
  <si>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</si>
  <si>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</si>
  <si>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</si>
  <si>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</si>
  <si>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</si>
  <si>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</si>
  <si>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</si>
  <si>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</si>
  <si>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</si>
  <si>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</si>
  <si>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</si>
  <si>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</si>
  <si>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</si>
  <si>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</si>
  <si>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</si>
  <si>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</si>
  <si>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</si>
  <si>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</si>
  <si>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</si>
  <si>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</si>
  <si>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</si>
  <si>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</si>
  <si>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</si>
  <si>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</si>
  <si>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</si>
  <si>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</si>
  <si>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</si>
  <si>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</si>
  <si>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</si>
  <si>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</si>
  <si>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</si>
  <si>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</si>
  <si>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</si>
  <si>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</si>
  <si>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</si>
  <si>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</si>
  <si>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</si>
  <si>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</si>
  <si>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</si>
  <si>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</si>
  <si>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</si>
  <si>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</si>
  <si>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</si>
  <si>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</si>
  <si>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</si>
  <si>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</si>
  <si>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</si>
  <si>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</si>
  <si>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</si>
  <si>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</si>
  <si>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</si>
  <si>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</si>
  <si>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</si>
  <si>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</si>
  <si>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</si>
  <si>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</si>
  <si>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</si>
  <si>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</si>
  <si>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</si>
  <si>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</si>
  <si>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</si>
  <si>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</si>
  <si>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</si>
  <si>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</si>
  <si>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</si>
  <si>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</si>
  <si>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</si>
  <si>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</si>
  <si>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</si>
  <si>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</si>
  <si>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</si>
  <si>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</si>
  <si>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</si>
  <si>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</si>
  <si>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</si>
  <si>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</si>
  <si>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</si>
  <si>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</si>
  <si>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</si>
  <si>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</si>
  <si>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</si>
  <si>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</si>
  <si>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</si>
  <si>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</si>
  <si>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</si>
  <si>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</si>
  <si>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</si>
  <si>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</si>
  <si>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</si>
  <si>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</si>
  <si>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</si>
  <si>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</si>
  <si>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</si>
  <si>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</si>
  <si>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</si>
  <si>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</si>
  <si>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</si>
  <si>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</si>
  <si>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</si>
  <si>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</si>
  <si>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</si>
  <si>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</si>
  <si>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</si>
  <si>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</si>
  <si>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</si>
  <si>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</si>
  <si>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</si>
  <si>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</si>
  <si>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</si>
  <si>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</si>
  <si>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</si>
  <si>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</si>
  <si>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</si>
  <si>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</si>
  <si>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</si>
  <si>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</si>
  <si>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</si>
  <si>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</si>
  <si>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</si>
  <si>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</si>
  <si>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</si>
  <si>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</si>
  <si>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</si>
  <si>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</si>
  <si>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</si>
  <si>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</si>
  <si>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</si>
  <si>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</si>
  <si>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</si>
  <si>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</si>
  <si>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</si>
  <si>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</si>
  <si>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</si>
  <si>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</si>
  <si>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</si>
  <si>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</si>
  <si>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</si>
  <si>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</si>
  <si>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</si>
  <si>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</si>
  <si>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</si>
  <si>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</si>
  <si>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</si>
  <si>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</si>
  <si>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</si>
  <si>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</si>
  <si>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</si>
  <si>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</si>
  <si>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</si>
  <si>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</si>
  <si>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</si>
  <si>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</si>
  <si>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</si>
  <si>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</si>
  <si>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</si>
  <si>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</si>
  <si>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</si>
  <si>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</si>
  <si>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</si>
  <si>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</si>
  <si>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</si>
  <si>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</si>
  <si>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</si>
  <si>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</si>
  <si>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</si>
  <si>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</si>
  <si>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</si>
  <si>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</si>
  <si>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</si>
  <si>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</si>
  <si>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</si>
  <si>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</si>
  <si>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</si>
  <si>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</si>
  <si>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</si>
  <si>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</si>
  <si>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</si>
  <si>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</si>
  <si>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</si>
  <si>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</si>
  <si>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</si>
  <si>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</si>
  <si>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</si>
  <si>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</si>
  <si>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</si>
  <si>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</si>
  <si>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</si>
  <si>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</si>
  <si>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</si>
  <si>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</si>
  <si>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</si>
  <si>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</si>
  <si>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</si>
  <si>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</si>
  <si>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</si>
  <si>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</si>
  <si>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</si>
  <si>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</si>
  <si>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</si>
  <si>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</si>
  <si>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</si>
  <si>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</si>
  <si>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</si>
  <si>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</si>
  <si>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</si>
  <si>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</si>
  <si>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</si>
  <si>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</si>
  <si>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</si>
  <si>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</si>
  <si>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</si>
  <si>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</si>
  <si>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</si>
  <si>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</si>
  <si>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</si>
  <si>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</si>
  <si>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</si>
  <si>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</si>
  <si>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</si>
  <si>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</si>
  <si>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</si>
  <si>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</si>
  <si>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</si>
  <si>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</si>
  <si>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</si>
  <si>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</si>
  <si>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</si>
  <si>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</si>
  <si>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</si>
  <si>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</si>
  <si>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</si>
  <si>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</si>
  <si>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</si>
  <si>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</si>
  <si>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</si>
  <si>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</si>
  <si>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</si>
  <si>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</si>
  <si>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</si>
  <si>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</si>
  <si>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</si>
  <si>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</si>
  <si>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</si>
  <si>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</si>
  <si>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</si>
  <si>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</si>
  <si>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</si>
  <si>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</si>
  <si>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</si>
  <si>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</si>
  <si>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</si>
  <si>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</si>
  <si>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</si>
  <si>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</si>
  <si>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</si>
  <si>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</si>
  <si>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</si>
  <si>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</si>
  <si>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</si>
  <si>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</si>
  <si>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</si>
  <si>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</si>
  <si>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</si>
  <si>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</si>
  <si>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</si>
  <si>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</si>
  <si>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</si>
  <si>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</si>
  <si>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</si>
  <si>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</si>
  <si>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</si>
  <si>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</si>
  <si>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</si>
  <si>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</si>
  <si>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</si>
  <si>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</si>
  <si>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</si>
  <si>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</si>
  <si>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</si>
  <si>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</si>
  <si>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</si>
  <si>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</si>
  <si>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</si>
  <si>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</si>
  <si>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</si>
  <si>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</si>
  <si>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</si>
  <si>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</si>
  <si>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</si>
  <si>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</si>
  <si>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</si>
  <si>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</si>
  <si>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</si>
  <si>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</si>
  <si>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</si>
  <si>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</si>
  <si>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</si>
  <si>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</si>
  <si>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</si>
  <si>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</si>
  <si>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</si>
  <si>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</si>
  <si>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</si>
  <si>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</si>
  <si>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</si>
  <si>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</si>
  <si>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</si>
  <si>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</si>
  <si>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</si>
  <si>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</si>
  <si>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</si>
  <si>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</si>
  <si>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</si>
  <si>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</si>
  <si>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</si>
  <si>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</si>
  <si>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</si>
  <si>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</si>
  <si>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</si>
  <si>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</si>
  <si>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</si>
  <si>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</si>
  <si>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</si>
  <si>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</si>
  <si>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</si>
  <si>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</si>
  <si>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</si>
  <si>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</si>
  <si>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</si>
  <si>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</si>
  <si>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</si>
  <si>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</si>
  <si>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</si>
  <si>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</si>
  <si>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</si>
  <si>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</si>
  <si>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</si>
  <si>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</si>
  <si>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</si>
  <si>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</si>
  <si>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</si>
  <si>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</si>
  <si>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</si>
  <si>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</si>
  <si>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</si>
  <si>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</si>
  <si>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</si>
  <si>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</si>
  <si>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</si>
  <si>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</si>
  <si>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</si>
  <si>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</si>
  <si>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</si>
  <si>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</si>
  <si>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</si>
  <si>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</si>
  <si>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</si>
  <si>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</si>
  <si>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</si>
  <si>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</si>
  <si>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</si>
  <si>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</si>
  <si>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</si>
  <si>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</si>
  <si>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</si>
  <si>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</si>
  <si>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</si>
  <si>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</si>
  <si>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</si>
  <si>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</si>
  <si>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</si>
  <si>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</si>
  <si>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</si>
  <si>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</si>
  <si>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</si>
  <si>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</si>
  <si>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</si>
  <si>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</si>
  <si>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</si>
  <si>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</si>
  <si>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</si>
  <si>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</si>
  <si>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</si>
  <si>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</si>
  <si>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</si>
  <si>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</si>
  <si>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</si>
  <si>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</si>
  <si>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</si>
  <si>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</si>
  <si>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</si>
  <si>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</si>
  <si>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</si>
  <si>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</si>
  <si>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</si>
  <si>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</si>
  <si>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</si>
  <si>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</si>
  <si>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</si>
  <si>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</si>
  <si>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</si>
  <si>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</si>
  <si>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</si>
  <si>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</si>
  <si>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</si>
  <si>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</si>
  <si>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</si>
  <si>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</si>
  <si>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</si>
  <si>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</si>
  <si>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</si>
  <si>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</si>
  <si>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</si>
  <si>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</si>
  <si>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</si>
  <si>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</si>
  <si>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</si>
  <si>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</si>
  <si>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</si>
  <si>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</si>
  <si>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</si>
  <si>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</si>
  <si>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</si>
  <si>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</si>
  <si>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</si>
  <si>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</si>
  <si>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</si>
  <si>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</si>
  <si>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</si>
  <si>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</si>
  <si>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</si>
  <si>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</si>
  <si>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</si>
  <si>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</si>
  <si>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</si>
  <si>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</si>
  <si>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</si>
  <si>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</si>
  <si>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</si>
  <si>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</si>
  <si>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</si>
  <si>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</si>
  <si>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</si>
  <si>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</si>
  <si>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</si>
  <si>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</si>
  <si>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</si>
  <si>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</si>
  <si>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</si>
  <si>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</si>
  <si>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</si>
  <si>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</si>
  <si>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</si>
  <si>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</si>
  <si>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</si>
  <si>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</si>
  <si>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</si>
  <si>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</si>
  <si>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</si>
  <si>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</si>
  <si>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</si>
  <si>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</si>
  <si>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</si>
  <si>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</si>
  <si>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</si>
  <si>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</si>
  <si>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</si>
  <si>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</si>
  <si>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</si>
  <si>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</si>
  <si>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</si>
  <si>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</si>
  <si>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</si>
  <si>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</si>
  <si>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</si>
  <si>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</si>
  <si>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</si>
  <si>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</si>
  <si>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</si>
  <si>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</si>
  <si>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</si>
  <si>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</si>
  <si>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</si>
  <si>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</si>
  <si>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</si>
  <si>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</si>
  <si>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</si>
  <si>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</si>
  <si>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</si>
  <si>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</si>
  <si>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</si>
  <si>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</si>
  <si>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</si>
  <si>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</si>
  <si>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</si>
  <si>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</si>
  <si>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</si>
  <si>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</si>
  <si>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</si>
  <si>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</si>
  <si>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</si>
  <si>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</si>
  <si>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</si>
  <si>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</si>
  <si>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</si>
  <si>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</si>
  <si>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</si>
  <si>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</si>
  <si>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</si>
  <si>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</si>
  <si>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</si>
  <si>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</si>
  <si>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</si>
  <si>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</si>
  <si>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</si>
  <si>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</si>
  <si>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</si>
  <si>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</si>
  <si>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</si>
  <si>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</si>
  <si>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</si>
  <si>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</si>
  <si>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</si>
  <si>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</si>
  <si>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</si>
  <si>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</si>
  <si>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</si>
  <si>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</si>
  <si>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</si>
  <si>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</si>
  <si>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</si>
  <si>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</si>
  <si>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</si>
  <si>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</si>
  <si>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</si>
  <si>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</si>
  <si>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</si>
  <si>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</si>
  <si>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</si>
  <si>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</si>
  <si>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</si>
  <si>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</si>
  <si>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</si>
  <si>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</si>
  <si>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</si>
  <si>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</si>
  <si>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</si>
  <si>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</si>
  <si>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</si>
  <si>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</si>
  <si>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</si>
  <si>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</si>
  <si>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</si>
  <si>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</si>
  <si>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</si>
  <si>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</si>
  <si>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</si>
  <si>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</si>
  <si>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</si>
  <si>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</si>
  <si>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</si>
  <si>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</si>
  <si>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</si>
  <si>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</si>
  <si>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</si>
  <si>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</si>
  <si>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</si>
  <si>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</si>
  <si>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</si>
  <si>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</si>
  <si>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</si>
  <si>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</si>
  <si>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</si>
  <si>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</si>
  <si>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</si>
  <si>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</si>
  <si>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</si>
  <si>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</si>
  <si>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</si>
  <si>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</si>
  <si>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</si>
  <si>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</si>
  <si>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</si>
  <si>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</si>
  <si>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</si>
  <si>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</si>
  <si>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</si>
  <si>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</si>
  <si>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</si>
  <si>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</si>
  <si>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</si>
  <si>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</si>
  <si>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</si>
  <si>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</si>
  <si>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</si>
  <si>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</si>
  <si>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</si>
  <si>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</si>
  <si>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</si>
  <si>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</si>
  <si>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</si>
  <si>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</si>
  <si>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</si>
  <si>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</si>
  <si>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</si>
  <si>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</si>
  <si>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</si>
  <si>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</si>
  <si>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</si>
  <si>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</si>
  <si>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</si>
  <si>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</si>
  <si>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</si>
  <si>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</si>
  <si>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</si>
  <si>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</si>
  <si>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</si>
  <si>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</si>
  <si>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</si>
  <si>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</si>
  <si>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</si>
  <si>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</si>
  <si>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</si>
  <si>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</si>
  <si>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</si>
  <si>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</si>
  <si>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</si>
  <si>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</si>
  <si>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</si>
  <si>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</si>
  <si>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</si>
  <si>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</si>
  <si>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</si>
  <si>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</si>
  <si>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</si>
  <si>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</si>
  <si>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</si>
  <si>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</si>
  <si>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</si>
  <si>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</si>
  <si>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</si>
  <si>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</si>
  <si>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</si>
  <si>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</si>
  <si>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</si>
  <si>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</si>
  <si>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</si>
  <si>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</si>
  <si>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</si>
  <si>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</si>
  <si>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</si>
  <si>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</si>
  <si>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</si>
  <si>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</si>
  <si>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</si>
  <si>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</si>
  <si>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</si>
  <si>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</si>
  <si>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</si>
  <si>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</si>
  <si>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</si>
  <si>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</si>
  <si>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</si>
  <si>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</si>
  <si>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</si>
  <si>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</si>
  <si>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</si>
  <si>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</si>
  <si>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</si>
  <si>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</si>
  <si>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</si>
  <si>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</si>
  <si>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</si>
  <si>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</si>
  <si>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</si>
  <si>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</si>
  <si>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</si>
  <si>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</si>
  <si>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</si>
  <si>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</si>
  <si>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</si>
  <si>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</si>
  <si>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</si>
  <si>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</si>
  <si>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</si>
  <si>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</si>
  <si>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</si>
  <si>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</si>
  <si>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</si>
  <si>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</si>
  <si>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</si>
  <si>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</si>
  <si>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</si>
  <si>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</si>
  <si>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</si>
  <si>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</si>
  <si>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</si>
  <si>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</si>
  <si>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</si>
  <si>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</si>
  <si>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</si>
  <si>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</si>
  <si>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</si>
  <si>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</si>
  <si>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</si>
  <si>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</si>
  <si>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</si>
  <si>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</si>
  <si>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</si>
  <si>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</si>
  <si>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</si>
  <si>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</si>
  <si>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</si>
  <si>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</si>
  <si>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</si>
  <si>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</si>
  <si>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</si>
  <si>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</si>
  <si>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</si>
  <si>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</si>
  <si>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</si>
  <si>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</si>
  <si>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</si>
  <si>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</si>
  <si>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</si>
  <si>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</si>
  <si>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</si>
  <si>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</si>
  <si>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</si>
  <si>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</si>
  <si>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</si>
  <si>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</si>
  <si>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</si>
  <si>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</si>
  <si>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</si>
  <si>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</si>
  <si>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</si>
  <si>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</si>
  <si>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</si>
  <si>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</si>
  <si>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</si>
  <si>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</si>
  <si>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</si>
  <si>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</si>
  <si>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</si>
  <si>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</si>
  <si>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</si>
  <si>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</si>
  <si>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</si>
  <si>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</si>
  <si>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</si>
  <si>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</si>
  <si>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</si>
  <si>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</si>
  <si>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</si>
  <si>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</si>
  <si>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</si>
  <si>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</si>
  <si>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</si>
  <si>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</si>
  <si>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</si>
  <si>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</si>
  <si>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</si>
  <si>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</si>
  <si>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</si>
  <si>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</si>
  <si>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</si>
  <si>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</si>
  <si>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</si>
  <si>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</si>
  <si>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</si>
  <si>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</si>
  <si>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</si>
  <si>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</si>
  <si>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</si>
  <si>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</si>
  <si>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</si>
  <si>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</si>
  <si>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</si>
  <si>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</si>
  <si>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</si>
  <si>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</si>
  <si>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</si>
  <si>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</si>
  <si>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</si>
  <si>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</si>
  <si>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</si>
  <si>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</si>
  <si>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</si>
  <si>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</si>
  <si>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</si>
  <si>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</si>
  <si>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</si>
  <si>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</si>
  <si>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</si>
  <si>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</si>
  <si>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</si>
  <si>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</si>
  <si>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</si>
  <si>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</si>
  <si>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</si>
  <si>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</si>
  <si>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</si>
  <si>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</si>
  <si>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</si>
  <si>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</si>
  <si>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</si>
  <si>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</si>
  <si>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</si>
  <si>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</si>
  <si>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</si>
  <si>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</si>
  <si>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</si>
  <si>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</si>
  <si>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</si>
  <si>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</si>
  <si>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</si>
  <si>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</si>
  <si>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</si>
  <si>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</si>
  <si>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</si>
  <si>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</si>
  <si>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</si>
  <si>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</si>
  <si>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</si>
  <si>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</si>
  <si>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</si>
  <si>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</si>
  <si>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</si>
  <si>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</si>
  <si>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</si>
  <si>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</si>
  <si>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</si>
  <si>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</si>
  <si>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</si>
  <si>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</si>
  <si>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</si>
  <si>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</si>
  <si>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</si>
  <si>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</si>
  <si>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</si>
  <si>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</si>
  <si>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</si>
  <si>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</si>
  <si>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</si>
  <si>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</si>
  <si>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</si>
  <si>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</si>
  <si>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</si>
  <si>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</si>
  <si>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</si>
  <si>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</si>
  <si>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</si>
  <si>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</si>
  <si>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</si>
  <si>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</si>
  <si>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</si>
  <si>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</si>
  <si>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</si>
  <si>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</si>
  <si>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</si>
  <si>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</si>
  <si>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</si>
  <si>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</si>
  <si>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</si>
  <si>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</si>
  <si>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</si>
  <si>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</si>
  <si>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</si>
  <si>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</si>
  <si>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</si>
  <si>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</si>
  <si>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</si>
  <si>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</si>
  <si>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</si>
  <si>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</si>
  <si>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</si>
  <si>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</si>
  <si>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</si>
  <si>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</si>
  <si>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</si>
  <si>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</si>
  <si>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</si>
  <si>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</si>
  <si>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</si>
  <si>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</si>
  <si>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</si>
  <si>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</si>
  <si>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</si>
  <si>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</si>
  <si>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</si>
  <si>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</si>
  <si>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</si>
  <si>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</si>
  <si>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</si>
  <si>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</si>
  <si>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</si>
  <si>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</si>
  <si>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</si>
  <si>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</si>
  <si>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</si>
  <si>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</si>
  <si>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</si>
  <si>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</si>
  <si>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</si>
  <si>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</si>
  <si>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</si>
  <si>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</si>
  <si>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</si>
  <si>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</si>
  <si>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</si>
  <si>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</si>
  <si>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</si>
  <si>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</si>
  <si>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</si>
  <si>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</si>
  <si>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</si>
  <si>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</si>
  <si>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</si>
  <si>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</si>
  <si>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</si>
  <si>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</si>
  <si>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</si>
  <si>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</si>
  <si>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</si>
  <si>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</si>
  <si>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</si>
  <si>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</si>
  <si>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</si>
  <si>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</si>
  <si>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</si>
  <si>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</si>
  <si>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</si>
  <si>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</si>
  <si>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</si>
  <si>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</si>
  <si>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</si>
  <si>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</si>
  <si>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</si>
  <si>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</si>
  <si>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</si>
  <si>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</si>
  <si>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</si>
  <si>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</si>
  <si>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</si>
  <si>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</si>
  <si>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</si>
  <si>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</si>
  <si>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</si>
  <si>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</si>
  <si>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</si>
  <si>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</si>
  <si>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</si>
  <si>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</si>
  <si>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</si>
  <si>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</si>
  <si>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</si>
  <si>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</si>
  <si>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</si>
  <si>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</si>
  <si>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</si>
  <si>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</si>
  <si>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</si>
  <si>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</si>
  <si>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</si>
  <si>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</si>
  <si>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</si>
  <si>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</si>
  <si>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</si>
  <si>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</si>
  <si>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</si>
  <si>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</si>
  <si>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</si>
  <si>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</si>
  <si>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</si>
  <si>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</si>
  <si>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</si>
  <si>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</si>
  <si>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</si>
  <si>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</si>
  <si>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</si>
  <si>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</si>
  <si>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</si>
  <si>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</si>
  <si>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</si>
  <si>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</si>
  <si>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</si>
  <si>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</si>
  <si>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</si>
  <si>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</si>
  <si>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</si>
  <si>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</si>
  <si>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</si>
  <si>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</si>
  <si>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</si>
  <si>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</si>
  <si>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</si>
  <si>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</si>
  <si>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</si>
  <si>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</si>
  <si>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</si>
  <si>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</si>
  <si>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</si>
  <si>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</si>
  <si>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</si>
  <si>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</si>
  <si>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</si>
  <si>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</si>
  <si>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</si>
  <si>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</si>
  <si>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</si>
  <si>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</si>
  <si>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</si>
  <si>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</si>
  <si>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</si>
  <si>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</si>
  <si>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</si>
  <si>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</si>
  <si>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</si>
  <si>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</si>
  <si>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</si>
  <si>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</si>
  <si>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</si>
  <si>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</si>
  <si>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</si>
  <si>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</si>
  <si>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</si>
  <si>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</si>
  <si>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</si>
  <si>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</si>
  <si>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</si>
  <si>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</si>
  <si>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</si>
  <si>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</si>
  <si>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</si>
  <si>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</si>
  <si>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</si>
  <si>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</si>
  <si>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</si>
  <si>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</si>
  <si>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</si>
  <si>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</si>
  <si>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</si>
  <si>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</si>
  <si>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</si>
  <si>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</si>
  <si>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</si>
  <si>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</si>
  <si>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</si>
  <si>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</si>
  <si>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</si>
  <si>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</si>
  <si>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</si>
  <si>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</si>
  <si>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</si>
  <si>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</si>
  <si>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</si>
  <si>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</si>
  <si>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</si>
  <si>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</si>
  <si>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</si>
  <si>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</si>
  <si>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</si>
  <si>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</si>
  <si>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</si>
  <si>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</si>
  <si>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</si>
  <si>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</si>
  <si>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</si>
  <si>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</si>
  <si>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</si>
  <si>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</si>
  <si>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</si>
  <si>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</si>
  <si>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</si>
  <si>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</si>
  <si>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</si>
  <si>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</si>
  <si>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</si>
  <si>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</si>
  <si>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</si>
  <si>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</si>
  <si>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</si>
  <si>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</si>
  <si>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</si>
  <si>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</si>
  <si>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</si>
  <si>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</si>
  <si>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</si>
  <si>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</si>
  <si>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</si>
  <si>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</si>
  <si>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</si>
  <si>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</si>
  <si>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</si>
  <si>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</si>
  <si>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</si>
  <si>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</si>
  <si>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</si>
  <si>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</si>
  <si>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</si>
  <si>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</si>
  <si>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</si>
  <si>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</si>
  <si>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</si>
  <si>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</si>
  <si>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</si>
  <si>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</si>
  <si>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</si>
  <si>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</si>
  <si>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</si>
  <si>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</si>
  <si>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</si>
  <si>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</si>
  <si>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</si>
  <si>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</si>
  <si>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</si>
  <si>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</si>
  <si>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</si>
  <si>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</si>
  <si>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</si>
  <si>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</si>
  <si>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</si>
  <si>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</si>
  <si>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</si>
  <si>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</si>
  <si>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</si>
  <si>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</si>
  <si>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</si>
  <si>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</si>
  <si>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</si>
  <si>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</si>
  <si>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</si>
  <si>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</si>
  <si>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</si>
  <si>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</si>
  <si>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</si>
  <si>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</si>
  <si>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</si>
  <si>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</si>
  <si>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</si>
  <si>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</si>
  <si>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</si>
  <si>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</si>
  <si>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</si>
  <si>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</si>
  <si>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</si>
  <si>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</si>
  <si>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</si>
  <si>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</si>
  <si>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</si>
  <si>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</si>
  <si>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</si>
  <si>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</si>
  <si>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</si>
  <si>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</si>
  <si>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</si>
  <si>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</si>
  <si>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</si>
  <si>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</si>
  <si>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</si>
  <si>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</si>
  <si>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</si>
  <si>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</si>
  <si>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</si>
  <si>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</si>
  <si>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</si>
  <si>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</si>
  <si>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</si>
  <si>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</si>
  <si>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</si>
  <si>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</si>
  <si>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</si>
  <si>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</si>
  <si>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</si>
  <si>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</si>
  <si>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</si>
  <si>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</si>
  <si>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</si>
  <si>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</si>
  <si>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</si>
  <si>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</si>
  <si>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</si>
  <si>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</si>
  <si>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</si>
  <si>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</si>
  <si>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</si>
  <si>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</si>
  <si>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</si>
  <si>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</si>
  <si>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</si>
  <si>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</si>
  <si>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</si>
  <si>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</si>
  <si>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</si>
  <si>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</si>
  <si>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</si>
  <si>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</si>
  <si>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</si>
  <si>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</si>
  <si>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</si>
  <si>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</si>
  <si>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</si>
  <si>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</si>
  <si>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</si>
  <si>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</si>
  <si>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</si>
  <si>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</si>
  <si>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</si>
  <si>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</si>
  <si>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</si>
  <si>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</si>
  <si>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</si>
  <si>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</si>
  <si>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</si>
  <si>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</si>
  <si>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</si>
  <si>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</si>
  <si>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</si>
  <si>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</si>
  <si>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</si>
  <si>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</si>
  <si>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</si>
  <si>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</si>
  <si>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</si>
  <si>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</si>
  <si>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</si>
  <si>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</si>
  <si>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</si>
  <si>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</si>
  <si>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</si>
  <si>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</si>
  <si>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</si>
  <si>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</si>
  <si>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</si>
  <si>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</si>
  <si>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</si>
  <si>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</si>
  <si>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</si>
  <si>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</si>
  <si>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</si>
  <si>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</si>
  <si>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</si>
  <si>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</si>
  <si>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</si>
  <si>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</si>
  <si>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</si>
  <si>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</si>
  <si>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</si>
  <si>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</si>
  <si>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</si>
  <si>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</si>
  <si>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</si>
  <si>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</si>
  <si>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</si>
  <si>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</si>
  <si>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</si>
  <si>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</si>
  <si>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</si>
  <si>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</si>
  <si>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</si>
  <si>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</si>
  <si>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</si>
  <si>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</si>
  <si>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</si>
  <si>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</si>
  <si>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</si>
  <si>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</si>
  <si>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</si>
  <si>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</si>
  <si>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</si>
  <si>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</si>
  <si>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</si>
  <si>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</si>
  <si>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</si>
  <si>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</si>
  <si>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</si>
  <si>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</si>
  <si>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</si>
  <si>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</si>
  <si>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</si>
  <si>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</si>
  <si>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</si>
  <si>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</si>
  <si>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</si>
  <si>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</si>
  <si>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</si>
  <si>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</si>
  <si>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</si>
  <si>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</si>
  <si>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</si>
  <si>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</si>
  <si>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</si>
  <si>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</si>
  <si>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</si>
  <si>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</si>
  <si>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</si>
  <si>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</si>
  <si>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</si>
  <si>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</si>
  <si>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</si>
  <si>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</si>
  <si>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</si>
  <si>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</si>
  <si>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</si>
  <si>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</si>
  <si>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</si>
  <si>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</si>
  <si>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</si>
  <si>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</si>
  <si>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</si>
  <si>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</si>
  <si>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</si>
  <si>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</si>
  <si>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</si>
  <si>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</si>
  <si>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</si>
  <si>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</si>
  <si>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</si>
  <si>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</si>
  <si>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</si>
  <si>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</si>
  <si>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</si>
  <si>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</si>
  <si>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</si>
  <si>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</si>
  <si>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</si>
  <si>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</si>
  <si>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</si>
  <si>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</si>
  <si>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</si>
  <si>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</si>
  <si>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</si>
  <si>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</si>
  <si>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</si>
  <si>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</si>
  <si>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</si>
  <si>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</si>
  <si>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</si>
  <si>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</si>
  <si>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</si>
  <si>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</si>
  <si>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</si>
  <si>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</si>
  <si>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</si>
  <si>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</si>
  <si>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</si>
  <si>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</si>
  <si>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</si>
  <si>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</si>
  <si>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</si>
  <si>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</si>
  <si>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</si>
  <si>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</si>
  <si>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</si>
  <si>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</si>
  <si>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</si>
  <si>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</si>
  <si>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</si>
  <si>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</si>
  <si>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</si>
  <si>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</si>
  <si>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</si>
  <si>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</si>
  <si>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</si>
  <si>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</si>
  <si>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</si>
  <si>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</si>
  <si>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</si>
  <si>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</si>
  <si>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</si>
  <si>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</si>
  <si>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</si>
  <si>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</si>
  <si>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</si>
  <si>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</si>
  <si>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</si>
  <si>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</si>
  <si>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</si>
  <si>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</si>
  <si>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</si>
  <si>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</si>
  <si>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</si>
  <si>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</si>
  <si>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</si>
  <si>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</si>
  <si>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</si>
  <si>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</si>
  <si>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</si>
  <si>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</si>
  <si>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</si>
  <si>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</si>
  <si>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</si>
  <si>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</si>
  <si>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</si>
  <si>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</si>
  <si>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</si>
  <si>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</si>
  <si>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</si>
  <si>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</si>
  <si>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</si>
  <si>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</si>
  <si>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</si>
  <si>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</si>
  <si>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</si>
  <si>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</si>
  <si>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</si>
  <si>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</si>
  <si>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</si>
  <si>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</si>
  <si>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</si>
  <si>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</si>
  <si>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</si>
  <si>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</si>
  <si>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</si>
  <si>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</si>
  <si>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</si>
  <si>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</si>
  <si>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</si>
  <si>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</si>
  <si>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</si>
  <si>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</si>
  <si>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</si>
  <si>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</si>
  <si>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</si>
  <si>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</si>
  <si>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</si>
  <si>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</si>
  <si>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</si>
  <si>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</si>
  <si>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</si>
  <si>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</si>
  <si>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</si>
  <si>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</si>
  <si>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</si>
  <si>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</si>
  <si>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</si>
  <si>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</si>
  <si>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</si>
  <si>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</si>
  <si>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</si>
  <si>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</si>
  <si>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</si>
  <si>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</si>
  <si>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</si>
  <si>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</si>
  <si>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</si>
  <si>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</si>
  <si>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</si>
  <si>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</si>
  <si>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</si>
  <si>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</si>
  <si>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</si>
  <si>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</si>
  <si>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</si>
  <si>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</si>
  <si>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</si>
  <si>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</si>
  <si>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</si>
  <si>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</si>
  <si>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</si>
  <si>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</si>
  <si>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</si>
  <si>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</si>
  <si>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</si>
  <si>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</si>
  <si>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</si>
  <si>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</si>
  <si>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</si>
  <si>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</si>
  <si>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</si>
  <si>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</si>
  <si>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</si>
  <si>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</si>
  <si>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</si>
  <si>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</si>
  <si>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</si>
  <si>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</si>
  <si>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</si>
  <si>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</si>
  <si>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</si>
  <si>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</si>
  <si>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</si>
  <si>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</si>
  <si>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</si>
  <si>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</si>
  <si>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</si>
  <si>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</si>
  <si>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</si>
  <si>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</si>
  <si>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</si>
  <si>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</si>
  <si>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</si>
  <si>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</si>
  <si>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</si>
  <si>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</si>
  <si>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</si>
  <si>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</si>
  <si>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</si>
  <si>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</si>
  <si>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</si>
  <si>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</si>
  <si>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</si>
  <si>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</si>
  <si>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</si>
  <si>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</si>
  <si>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</si>
  <si>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</si>
  <si>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</si>
  <si>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</si>
  <si>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</si>
  <si>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</si>
  <si>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</si>
  <si>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</si>
  <si>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</si>
  <si>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</si>
  <si>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</si>
  <si>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</si>
  <si>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</si>
  <si>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</si>
  <si>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</si>
  <si>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</si>
  <si>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</si>
  <si>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</si>
  <si>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</si>
  <si>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</si>
  <si>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</si>
  <si>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</si>
  <si>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</si>
  <si>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</si>
  <si>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</si>
  <si>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</si>
  <si>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</si>
  <si>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</si>
  <si>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</si>
  <si>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</si>
  <si>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</si>
  <si>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</si>
  <si>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</si>
  <si>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</si>
  <si>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</si>
  <si>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</si>
  <si>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</si>
  <si>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</si>
  <si>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</si>
  <si>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</si>
  <si>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</si>
  <si>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</si>
  <si>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</si>
  <si>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</si>
  <si>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</si>
  <si>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</si>
  <si>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</si>
  <si>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</si>
  <si>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</si>
  <si>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</si>
  <si>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</si>
  <si>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</si>
  <si>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</si>
  <si>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</si>
  <si>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</si>
  <si>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</si>
  <si>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</si>
  <si>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</si>
  <si>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</si>
  <si>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</si>
  <si>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</si>
  <si>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</si>
  <si>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</si>
  <si>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</si>
  <si>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</si>
  <si>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</si>
  <si>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</si>
  <si>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</si>
  <si>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</si>
  <si>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</si>
  <si>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</si>
  <si>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</si>
  <si>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</si>
  <si>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</si>
  <si>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</si>
  <si>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</si>
  <si>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</si>
  <si>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</si>
  <si>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</si>
  <si>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</si>
  <si>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</si>
  <si>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</si>
  <si>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</si>
  <si>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</si>
  <si>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</si>
  <si>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</si>
  <si>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</si>
  <si>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</si>
  <si>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</si>
  <si>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</si>
  <si>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</si>
  <si>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</si>
  <si>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</si>
  <si>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</si>
  <si>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</si>
  <si>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</si>
  <si>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</si>
  <si>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</si>
  <si>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</si>
  <si>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</si>
  <si>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</si>
  <si>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</si>
  <si>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</si>
  <si>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</si>
  <si>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</si>
  <si>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</si>
  <si>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</si>
  <si>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</si>
  <si>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</si>
  <si>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</si>
  <si>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</si>
  <si>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</si>
  <si>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</si>
  <si>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</si>
  <si>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</si>
  <si>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</si>
  <si>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</si>
  <si>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</si>
  <si>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</si>
  <si>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</si>
  <si>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</si>
  <si>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</si>
  <si>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</si>
  <si>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</si>
  <si>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</si>
  <si>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</si>
  <si>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</si>
  <si>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</si>
  <si>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</si>
  <si>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</si>
  <si>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</si>
  <si>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</si>
  <si>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</si>
  <si>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</si>
  <si>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</si>
  <si>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</si>
  <si>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</si>
  <si>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</si>
  <si>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</si>
  <si>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</si>
  <si>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</si>
  <si>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</si>
  <si>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</si>
  <si>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</si>
  <si>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</si>
  <si>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</si>
  <si>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</si>
  <si>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</si>
  <si>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</si>
  <si>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</si>
  <si>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</si>
  <si>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</si>
  <si>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</si>
  <si>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</si>
  <si>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</si>
  <si>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</si>
  <si>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</si>
  <si>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</si>
  <si>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</si>
  <si>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</si>
  <si>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</si>
  <si>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</si>
  <si>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</si>
  <si>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</si>
  <si>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</si>
  <si>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</si>
  <si>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</si>
  <si>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</si>
  <si>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</si>
  <si>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</si>
  <si>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</si>
  <si>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</si>
  <si>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</si>
  <si>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</si>
  <si>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</si>
  <si>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</si>
  <si>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</si>
  <si>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</si>
  <si>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</si>
  <si>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</si>
  <si>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</si>
  <si>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</si>
  <si>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</si>
  <si>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</si>
  <si>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</si>
  <si>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</si>
  <si>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</si>
  <si>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</si>
  <si>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</si>
  <si>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</si>
  <si>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</si>
  <si>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</si>
  <si>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</si>
  <si>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</si>
  <si>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</si>
  <si>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</si>
  <si>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</si>
  <si>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</si>
  <si>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</si>
  <si>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</si>
  <si>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</si>
  <si>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</si>
  <si>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</si>
  <si>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</si>
  <si>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</si>
  <si>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</si>
  <si>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</si>
  <si>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</si>
  <si>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</si>
  <si>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</si>
  <si>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</si>
  <si>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</si>
  <si>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</si>
  <si>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</si>
  <si>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</si>
  <si>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</si>
  <si>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</si>
  <si>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</si>
  <si>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</si>
  <si>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</si>
  <si>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</si>
  <si>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</si>
  <si>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</si>
  <si>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</si>
  <si>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</si>
  <si>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</si>
  <si>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</si>
  <si>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</si>
  <si>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</si>
  <si>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</si>
  <si>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</si>
  <si>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</si>
  <si>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</si>
  <si>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</si>
  <si>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</si>
  <si>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</si>
  <si>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</si>
  <si>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</si>
  <si>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</si>
  <si>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</si>
  <si>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</si>
  <si>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</si>
  <si>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</si>
  <si>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</si>
  <si>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</si>
  <si>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</si>
  <si>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</si>
  <si>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</si>
  <si>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</si>
  <si>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</si>
  <si>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</si>
  <si>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</si>
  <si>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</si>
  <si>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</si>
  <si>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</si>
  <si>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</si>
  <si>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</si>
  <si>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</si>
  <si>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</si>
  <si>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</si>
  <si>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</si>
  <si>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</si>
  <si>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</si>
  <si>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</si>
  <si>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</si>
  <si>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</si>
  <si>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</si>
  <si>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</si>
  <si>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</si>
  <si>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</si>
  <si>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</si>
  <si>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</si>
  <si>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</si>
  <si>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</si>
  <si>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</si>
  <si>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</si>
  <si>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</si>
  <si>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</si>
  <si>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</si>
  <si>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</si>
  <si>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</si>
  <si>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</si>
  <si>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</si>
  <si>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</si>
  <si>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</si>
  <si>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</si>
  <si>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</si>
  <si>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</si>
  <si>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</si>
  <si>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</si>
  <si>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</si>
  <si>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</si>
  <si>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</si>
  <si>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</si>
  <si>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</si>
  <si>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</si>
  <si>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</si>
  <si>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</si>
  <si>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</si>
  <si>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</si>
  <si>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</si>
  <si>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</si>
  <si>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</si>
  <si>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</si>
  <si>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</si>
  <si>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</si>
  <si>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</si>
  <si>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</si>
  <si>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</si>
  <si>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</si>
  <si>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</si>
  <si>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</si>
  <si>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</si>
  <si>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</si>
  <si>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</si>
  <si>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</si>
  <si>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</si>
  <si>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</si>
  <si>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</si>
  <si>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</si>
  <si>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</si>
  <si>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</si>
  <si>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</si>
  <si>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</si>
  <si>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</si>
  <si>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</si>
  <si>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</si>
  <si>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</si>
  <si>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</si>
  <si>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</si>
  <si>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</si>
  <si>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</si>
  <si>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</si>
  <si>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</si>
  <si>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</si>
  <si>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</si>
  <si>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</si>
  <si>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</si>
  <si>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</si>
  <si>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</si>
  <si>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</si>
  <si>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</si>
  <si>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</si>
  <si>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</si>
  <si>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</si>
  <si>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</si>
  <si>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</si>
  <si>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</si>
  <si>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</si>
  <si>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</si>
  <si>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</si>
  <si>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</si>
  <si>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</si>
  <si>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</si>
  <si>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</si>
  <si>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</si>
  <si>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</si>
  <si>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</si>
  <si>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</si>
  <si>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</si>
  <si>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</si>
  <si>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</si>
  <si>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</si>
  <si>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</si>
  <si>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</si>
  <si>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</si>
  <si>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</si>
  <si>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</si>
  <si>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</si>
  <si>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</si>
  <si>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</si>
  <si>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</si>
  <si>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</si>
  <si>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</si>
  <si>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</si>
  <si>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</si>
  <si>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</si>
  <si>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</si>
  <si>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</si>
  <si>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</si>
  <si>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</si>
  <si>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</si>
  <si>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</si>
  <si>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</si>
  <si>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</si>
  <si>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</si>
  <si>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</si>
  <si>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</si>
  <si>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</si>
  <si>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</si>
  <si>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</si>
  <si>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</si>
  <si>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</si>
  <si>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</si>
  <si>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</si>
  <si>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</si>
  <si>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</si>
  <si>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</si>
  <si>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</si>
  <si>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</si>
  <si>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</si>
  <si>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</si>
  <si>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</si>
  <si>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</si>
  <si>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</si>
  <si>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</si>
  <si>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</si>
  <si>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</si>
  <si>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</si>
  <si>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</si>
  <si>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</si>
  <si>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</si>
  <si>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</si>
  <si>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</si>
  <si>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</si>
  <si>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</si>
  <si>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</si>
  <si>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</si>
  <si>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</si>
  <si>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</si>
  <si>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</si>
  <si>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</si>
  <si>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</si>
  <si>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</si>
  <si>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</si>
  <si>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</si>
  <si>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</si>
  <si>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</si>
  <si>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</si>
  <si>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</si>
  <si>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</si>
  <si>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</si>
  <si>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</si>
  <si>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</si>
  <si>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</si>
  <si>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</si>
  <si>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</si>
  <si>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</si>
  <si>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</si>
  <si>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</si>
  <si>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</si>
  <si>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</si>
  <si>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</si>
  <si>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</si>
  <si>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</si>
  <si>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</si>
  <si>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</si>
  <si>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</si>
  <si>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</si>
  <si>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</si>
  <si>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</si>
  <si>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</si>
  <si>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</si>
  <si>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</si>
  <si>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</si>
  <si>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</si>
  <si>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</si>
  <si>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</si>
  <si>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</si>
  <si>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</si>
  <si>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</si>
  <si>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</si>
  <si>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</si>
  <si>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</si>
  <si>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</si>
  <si>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</si>
  <si>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</si>
  <si>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</si>
  <si>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</si>
  <si>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</si>
  <si>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</si>
  <si>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</si>
  <si>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</si>
  <si>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</si>
  <si>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</si>
  <si>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</si>
  <si>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</si>
  <si>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</si>
  <si>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</si>
  <si>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</si>
  <si>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</si>
  <si>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</si>
  <si>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</si>
  <si>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</si>
  <si>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</si>
  <si>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</si>
  <si>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</si>
  <si>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</si>
  <si>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</si>
  <si>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</si>
  <si>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</si>
  <si>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</si>
  <si>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</si>
  <si>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</si>
  <si>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</si>
  <si>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</si>
  <si>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</si>
  <si>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</si>
  <si>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</si>
  <si>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</si>
  <si>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</si>
  <si>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</si>
  <si>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</si>
  <si>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</si>
  <si>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</si>
  <si>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</si>
  <si>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</si>
  <si>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</si>
  <si>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</si>
  <si>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</si>
  <si>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</si>
  <si>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</si>
  <si>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</si>
  <si>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</si>
  <si>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</si>
  <si>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</si>
  <si>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</si>
  <si>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</si>
  <si>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</si>
  <si>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</si>
  <si>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</si>
  <si>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</si>
  <si>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</si>
  <si>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</si>
  <si>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</si>
  <si>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</si>
  <si>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</si>
  <si>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</si>
  <si>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</si>
  <si>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</si>
  <si>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</si>
  <si>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</si>
  <si>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</si>
  <si>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</si>
  <si>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</si>
  <si>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</si>
  <si>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</si>
  <si>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</si>
  <si>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</si>
  <si>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</si>
  <si>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</si>
  <si>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</si>
  <si>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</si>
  <si>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</si>
  <si>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</si>
  <si>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</si>
  <si>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</si>
  <si>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</si>
  <si>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</si>
  <si>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</si>
  <si>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</si>
  <si>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</si>
  <si>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</si>
  <si>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</si>
  <si>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</si>
  <si>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</si>
  <si>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</si>
  <si>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</si>
  <si>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</si>
  <si>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</si>
  <si>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</si>
  <si>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</si>
  <si>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</si>
  <si>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</si>
  <si>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</si>
  <si>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</si>
  <si>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</si>
  <si>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</si>
  <si>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</si>
  <si>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</si>
  <si>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</si>
  <si>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</si>
  <si>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</si>
  <si>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</si>
  <si>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</si>
  <si>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</si>
  <si>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</si>
  <si>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</si>
  <si>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</si>
  <si>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</si>
  <si>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</si>
  <si>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</si>
  <si>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</si>
  <si>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</si>
  <si>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</si>
  <si>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</si>
  <si>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</si>
  <si>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</si>
  <si>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</si>
  <si>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</si>
  <si>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</si>
  <si>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</si>
  <si>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</si>
  <si>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</si>
  <si>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</si>
  <si>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</si>
  <si>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</si>
  <si>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</si>
  <si>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</si>
  <si>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</si>
  <si>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</si>
  <si>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</si>
  <si>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</si>
  <si>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</si>
  <si>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</si>
  <si>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</si>
  <si>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</si>
  <si>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</si>
  <si>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</si>
  <si>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</si>
  <si>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</si>
  <si>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</si>
  <si>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</si>
  <si>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</si>
  <si>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</si>
  <si>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</si>
  <si>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</si>
  <si>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</si>
  <si>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</si>
  <si>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</si>
  <si>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</si>
  <si>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</si>
  <si>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</si>
  <si>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</si>
  <si>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</si>
  <si>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</si>
  <si>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</si>
  <si>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</si>
  <si>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</si>
  <si>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</si>
  <si>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</si>
  <si>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</si>
  <si>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</si>
  <si>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</si>
  <si>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</si>
  <si>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</si>
  <si>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</si>
  <si>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</si>
  <si>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</si>
  <si>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</si>
  <si>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</si>
  <si>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</si>
  <si>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</si>
  <si>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</si>
  <si>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</si>
  <si>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</si>
  <si>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</si>
  <si>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</si>
  <si>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</si>
  <si>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</si>
  <si>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</si>
  <si>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</si>
  <si>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</si>
  <si>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</si>
  <si>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</si>
  <si>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</si>
  <si>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</si>
  <si>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</si>
  <si>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</si>
  <si>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</si>
  <si>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</si>
  <si>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</si>
  <si>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</si>
  <si>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</si>
  <si>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</si>
  <si>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</si>
  <si>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</si>
  <si>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</si>
  <si>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</si>
  <si>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</si>
  <si>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</si>
  <si>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</si>
  <si>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</si>
  <si>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</si>
  <si>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</si>
  <si>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</si>
  <si>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</si>
  <si>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</si>
  <si>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</si>
  <si>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</si>
  <si>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</si>
  <si>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</si>
  <si>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</si>
  <si>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</si>
  <si>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</si>
  <si>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</si>
  <si>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</si>
  <si>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</si>
  <si>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</si>
  <si>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</si>
  <si>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</si>
  <si>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</si>
  <si>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</si>
  <si>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</si>
  <si>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</si>
  <si>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</si>
  <si>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</si>
  <si>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</si>
  <si>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</si>
  <si>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</si>
  <si>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</si>
  <si>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</si>
  <si>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</si>
  <si>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</si>
  <si>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</si>
  <si>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</si>
  <si>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</si>
  <si>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</si>
  <si>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</si>
  <si>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</si>
  <si>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</si>
  <si>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</si>
  <si>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</si>
  <si>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</si>
  <si>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</si>
  <si>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</si>
  <si>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</si>
  <si>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</si>
  <si>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</si>
  <si>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</si>
  <si>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</si>
  <si>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</si>
  <si>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</si>
  <si>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</si>
  <si>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</si>
  <si>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</si>
  <si>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</si>
  <si>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</si>
  <si>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</si>
  <si>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</si>
  <si>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</si>
  <si>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</si>
  <si>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</si>
  <si>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</si>
  <si>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</si>
  <si>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</si>
  <si>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</si>
  <si>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</si>
  <si>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</si>
  <si>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</si>
  <si>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</si>
  <si>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</si>
  <si>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</si>
  <si>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</si>
  <si>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</si>
  <si>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</si>
  <si>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</si>
  <si>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</si>
  <si>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</si>
  <si>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</si>
  <si>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</si>
  <si>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</si>
  <si>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</si>
  <si>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</si>
  <si>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</si>
  <si>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</si>
  <si>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</si>
  <si>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</si>
  <si>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</si>
  <si>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</si>
  <si>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</si>
  <si>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</si>
  <si>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</si>
  <si>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</si>
  <si>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</si>
  <si>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</si>
  <si>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</si>
  <si>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</si>
  <si>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</si>
  <si>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</si>
  <si>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</si>
  <si>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</si>
  <si>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</si>
  <si>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</si>
  <si>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</si>
  <si>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</si>
  <si>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</si>
  <si>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</si>
  <si>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</si>
  <si>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</si>
  <si>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</si>
  <si>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</si>
  <si>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</si>
  <si>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</si>
  <si>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</si>
  <si>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</si>
  <si>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</si>
  <si>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</si>
  <si>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</si>
  <si>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</si>
  <si>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</si>
  <si>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</si>
  <si>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</si>
  <si>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</si>
  <si>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</si>
  <si>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</si>
  <si>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</si>
  <si>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</si>
  <si>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</si>
  <si>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</si>
  <si>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</si>
  <si>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</si>
  <si>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</si>
  <si>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</si>
  <si>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</si>
  <si>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</si>
  <si>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</si>
  <si>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</si>
  <si>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</si>
  <si>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</si>
  <si>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</si>
  <si>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</si>
  <si>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</si>
  <si>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</si>
  <si>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</si>
  <si>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</si>
  <si>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</si>
  <si>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</si>
  <si>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</si>
  <si>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</si>
  <si>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</si>
  <si>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</si>
  <si>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</si>
  <si>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</si>
  <si>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</si>
  <si>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</si>
  <si>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</si>
  <si>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</si>
  <si>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</si>
  <si>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</si>
  <si>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</si>
  <si>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</si>
  <si>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</si>
  <si>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</si>
  <si>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</si>
  <si>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</si>
  <si>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</si>
  <si>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</si>
  <si>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</si>
  <si>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</si>
  <si>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</si>
  <si>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</si>
  <si>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</si>
  <si>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</si>
  <si>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</si>
  <si>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</si>
  <si>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</si>
  <si>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</si>
  <si>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</si>
  <si>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</si>
  <si>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</si>
  <si>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</si>
  <si>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</si>
  <si>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</si>
  <si>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</si>
  <si>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</si>
  <si>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</si>
  <si>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</si>
  <si>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</si>
  <si>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</si>
  <si>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</si>
  <si>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</si>
  <si>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</si>
  <si>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</si>
  <si>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</si>
  <si>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</si>
  <si>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</si>
  <si>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</si>
  <si>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</si>
  <si>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</si>
  <si>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</si>
  <si>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</si>
  <si>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</si>
  <si>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</si>
  <si>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</si>
  <si>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</si>
  <si>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</si>
  <si>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</si>
  <si>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</si>
  <si>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</si>
  <si>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</si>
  <si>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</si>
  <si>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</si>
  <si>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</si>
  <si>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</si>
  <si>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</si>
  <si>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</si>
  <si>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</si>
  <si>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</si>
  <si>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</si>
  <si>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</si>
  <si>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</si>
  <si>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</si>
  <si>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</si>
  <si>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</si>
  <si>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</si>
  <si>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</si>
  <si>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</si>
  <si>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</si>
  <si>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</si>
  <si>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</si>
  <si>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</si>
  <si>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</si>
  <si>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</si>
  <si>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</si>
  <si>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</si>
  <si>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</si>
  <si>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</si>
  <si>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</si>
  <si>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</si>
  <si>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</si>
  <si>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</si>
  <si>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</si>
  <si>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</si>
  <si>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</si>
  <si>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</si>
  <si>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</si>
  <si>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</si>
  <si>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</si>
  <si>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</si>
  <si>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</si>
  <si>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</si>
  <si>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</si>
  <si>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</si>
  <si>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</si>
  <si>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</si>
  <si>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</si>
  <si>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</si>
  <si>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</si>
  <si>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</si>
  <si>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</si>
  <si>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</si>
  <si>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</si>
  <si>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</si>
  <si>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</si>
  <si>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</si>
  <si>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</si>
  <si>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</si>
  <si>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</si>
  <si>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</si>
  <si>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</si>
  <si>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</si>
  <si>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</si>
  <si>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</si>
  <si>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</si>
  <si>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</si>
  <si>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</si>
  <si>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</si>
  <si>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</si>
  <si>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</si>
  <si>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</si>
  <si>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</si>
  <si>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</si>
  <si>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</si>
  <si>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</si>
  <si>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</si>
  <si>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</si>
  <si>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</si>
  <si>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</si>
  <si>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</si>
  <si>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</si>
  <si>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</si>
  <si>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</si>
  <si>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</si>
  <si>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</si>
  <si>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</si>
  <si>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</si>
  <si>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</si>
  <si>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</si>
  <si>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</si>
  <si>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</si>
  <si>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</si>
  <si>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</si>
  <si>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</si>
  <si>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</si>
  <si>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</si>
  <si>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</si>
  <si>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</si>
  <si>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</si>
  <si>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</si>
  <si>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</si>
  <si>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</si>
  <si>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</si>
  <si>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</si>
  <si>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</si>
  <si>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</si>
  <si>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</si>
  <si>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</si>
  <si>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</si>
  <si>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</si>
  <si>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</si>
  <si>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</si>
  <si>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</si>
  <si>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</si>
  <si>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</si>
  <si>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</si>
  <si>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</si>
  <si>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</si>
  <si>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</si>
  <si>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</si>
  <si>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</si>
  <si>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</si>
  <si>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</si>
  <si>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</si>
  <si>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</si>
  <si>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</si>
  <si>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</si>
  <si>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</si>
  <si>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</si>
  <si>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</si>
  <si>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</si>
  <si>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</si>
  <si>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</si>
  <si>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</si>
  <si>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</si>
  <si>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</si>
  <si>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</si>
  <si>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</si>
  <si>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</si>
  <si>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</si>
  <si>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</si>
  <si>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</si>
  <si>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</si>
  <si>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</si>
  <si>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</si>
  <si>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</si>
  <si>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</si>
  <si>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</si>
  <si>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</si>
  <si>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</si>
  <si>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</si>
  <si>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</si>
  <si>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</si>
  <si>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</si>
  <si>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</si>
  <si>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</si>
  <si>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</si>
  <si>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</si>
  <si>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</si>
  <si>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</si>
  <si>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</si>
  <si>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</si>
  <si>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</si>
  <si>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</si>
  <si>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</si>
  <si>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</si>
  <si>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</si>
  <si>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</si>
  <si>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</si>
  <si>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</si>
  <si>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</si>
  <si>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</si>
  <si>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</si>
  <si>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</si>
  <si>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</si>
  <si>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</si>
  <si>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</si>
  <si>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</si>
  <si>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</si>
  <si>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</si>
  <si>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</si>
  <si>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</si>
  <si>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</si>
  <si>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</si>
  <si>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</si>
  <si>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</si>
  <si>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</si>
  <si>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</si>
  <si>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</si>
  <si>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</si>
  <si>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</si>
  <si>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</si>
  <si>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</si>
  <si>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</si>
  <si>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</si>
  <si>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</si>
  <si>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</si>
  <si>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</si>
  <si>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</si>
  <si>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</si>
  <si>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</si>
  <si>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</si>
  <si>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</si>
  <si>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</si>
  <si>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</si>
  <si>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</si>
  <si>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</si>
  <si>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</si>
  <si>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</si>
  <si>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</si>
  <si>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</si>
  <si>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</si>
  <si>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</si>
  <si>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</si>
  <si>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</si>
  <si>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</si>
  <si>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</si>
  <si>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</si>
  <si>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</si>
  <si>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</si>
  <si>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</si>
  <si>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</si>
  <si>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</si>
  <si>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ldlt M @)&amp;&amp;.!).)^</t>
  </si>
  <si>
    <t>Date : 2077/10/06</t>
  </si>
  <si>
    <t>कोरोना संक्रमितहरुको संख्यात्मक बिवरण  Date - 077-10-06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</si>
</sst>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3815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453</v>
      </c>
      <c r="H237" s="47">
        <f>G237+F237</f>
        <v>572</v>
      </c>
      <c r="I237" s="47">
        <v>569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595</v>
      </c>
      <c r="G238" s="47">
        <v>1379</v>
      </c>
      <c r="H238" s="47">
        <f>G238+F238</f>
        <v>1974</v>
      </c>
      <c r="I238" s="47">
        <v>1963</v>
      </c>
      <c r="J238" s="47">
        <v>6</v>
      </c>
      <c r="K238" s="47">
        <v>5</v>
      </c>
      <c r="L238" s="47">
        <f t="shared" si="28"/>
        <v>11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822</v>
      </c>
      <c r="G239" s="51">
        <f t="shared" si="30"/>
        <v>2405</v>
      </c>
      <c r="H239" s="51">
        <f t="shared" si="30"/>
        <v>3227</v>
      </c>
      <c r="I239" s="51">
        <f t="shared" si="30"/>
        <v>3213</v>
      </c>
      <c r="J239" s="51">
        <f t="shared" si="30"/>
        <v>6</v>
      </c>
      <c r="K239" s="51">
        <f t="shared" si="30"/>
        <v>8</v>
      </c>
      <c r="L239" s="51">
        <f t="shared" si="30"/>
        <v>14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3047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3815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453</v>
      </c>
      <c r="H19" s="47">
        <f>G19+F19</f>
        <v>572</v>
      </c>
      <c r="I19" s="47">
        <v>569</v>
      </c>
      <c r="J19" s="47">
        <v>0</v>
      </c>
      <c r="K19" s="47">
        <v>3</v>
      </c>
      <c r="L19" s="47">
        <f t="shared" si="0"/>
        <v>3</v>
      </c>
      <c r="M19" s="47">
        <v>0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595</v>
      </c>
      <c r="G20" s="47">
        <v>1379</v>
      </c>
      <c r="H20" s="47">
        <f>G20+F20</f>
        <v>1974</v>
      </c>
      <c r="I20" s="47">
        <v>1963</v>
      </c>
      <c r="J20" s="47">
        <v>5</v>
      </c>
      <c r="K20" s="47">
        <v>6</v>
      </c>
      <c r="L20" s="47">
        <f t="shared" si="0"/>
        <v>11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822</v>
      </c>
      <c r="G21" s="51">
        <f t="shared" si="2"/>
        <v>2405</v>
      </c>
      <c r="H21" s="51">
        <f t="shared" si="2"/>
        <v>3227</v>
      </c>
      <c r="I21" s="51">
        <f t="shared" si="2"/>
        <v>3213</v>
      </c>
      <c r="J21" s="51">
        <f t="shared" si="2"/>
        <v>5</v>
      </c>
      <c r="K21" s="51">
        <f t="shared" si="2"/>
        <v>9</v>
      </c>
      <c r="L21" s="51">
        <f t="shared" si="2"/>
        <v>14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3047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373</v>
      </c>
      <c r="D7" s="75">
        <v>945</v>
      </c>
      <c r="E7" s="88">
        <f t="shared" si="0"/>
        <v>1318</v>
      </c>
      <c r="F7" s="88">
        <v>15</v>
      </c>
      <c r="G7" s="88">
        <v>5</v>
      </c>
      <c r="H7" s="88">
        <v>10</v>
      </c>
      <c r="I7" s="88">
        <v>8</v>
      </c>
      <c r="J7" s="88">
        <v>13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2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1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1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4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798</v>
      </c>
      <c r="D17" s="79">
        <f t="shared" si="1"/>
        <v>2249</v>
      </c>
      <c r="E17" s="79">
        <f t="shared" si="1"/>
        <v>3047</v>
      </c>
      <c r="F17" s="79">
        <f t="shared" si="1"/>
        <v>17</v>
      </c>
      <c r="G17" s="79">
        <f t="shared" si="1"/>
        <v>5</v>
      </c>
      <c r="H17" s="79">
        <f t="shared" si="1"/>
        <v>12</v>
      </c>
      <c r="I17" s="79">
        <f t="shared" si="1"/>
        <v>19</v>
      </c>
      <c r="J17" s="79">
        <f t="shared" si="1"/>
        <v>14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8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3816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53"/>
  <sheetViews>
    <sheetView zoomScale="96" zoomScaleNormal="96" workbookViewId="0">
      <pane ySplit="5" topLeftCell="A3043" activePane="bottomLeft" state="frozen"/>
      <selection pane="bottomLeft" activeCell="N3050" sqref="N305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9" t="s">
        <v>893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26.25" x14ac:dyDescent="0.25">
      <c r="A2" s="450" t="s">
        <v>894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26.25" x14ac:dyDescent="0.25">
      <c r="A3" s="451" t="s">
        <v>933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4" ht="14.25" customHeight="1" x14ac:dyDescent="0.25">
      <c r="A4" s="447" t="s">
        <v>277</v>
      </c>
      <c r="B4" s="456" t="s">
        <v>278</v>
      </c>
      <c r="C4" s="447" t="s">
        <v>279</v>
      </c>
      <c r="D4" s="447" t="s">
        <v>280</v>
      </c>
      <c r="E4" s="447" t="s">
        <v>281</v>
      </c>
      <c r="F4" s="454" t="s">
        <v>282</v>
      </c>
      <c r="G4" s="452" t="s">
        <v>283</v>
      </c>
      <c r="H4" s="452" t="s">
        <v>14</v>
      </c>
      <c r="I4" s="454" t="s">
        <v>272</v>
      </c>
      <c r="J4" s="454" t="s">
        <v>671</v>
      </c>
      <c r="K4" s="454" t="s">
        <v>11</v>
      </c>
      <c r="L4" s="454" t="s">
        <v>284</v>
      </c>
      <c r="M4" s="454" t="s">
        <v>285</v>
      </c>
      <c r="N4" s="447" t="s">
        <v>286</v>
      </c>
    </row>
    <row r="5" spans="1:14" ht="41.25" customHeight="1" x14ac:dyDescent="0.25">
      <c r="A5" s="448"/>
      <c r="B5" s="457"/>
      <c r="C5" s="448"/>
      <c r="D5" s="448"/>
      <c r="E5" s="448"/>
      <c r="F5" s="455"/>
      <c r="G5" s="453"/>
      <c r="H5" s="453"/>
      <c r="I5" s="455"/>
      <c r="J5" s="455"/>
      <c r="K5" s="455"/>
      <c r="L5" s="455"/>
      <c r="M5" s="457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3">
      <c r="A3053" s="106"/>
      <c r="B3053" s="105"/>
      <c r="C3053" s="312"/>
      <c r="D3053" s="312"/>
      <c r="E3053" s="312"/>
      <c r="F3053" s="312"/>
      <c r="G3053" s="313"/>
      <c r="H3053" s="147">
        <f>SUBTOTAL(109,H6:H3052)</f>
        <v>3047</v>
      </c>
      <c r="I3053" s="147">
        <f>SUBTOTAL(109,I6:I3052)</f>
        <v>3</v>
      </c>
      <c r="J3053" s="147">
        <f>SUBTOTAL(109,J6:J3052)</f>
        <v>19</v>
      </c>
      <c r="K3053" s="147">
        <f>SUBTOTAL(109,K6:K3052)</f>
        <v>3011</v>
      </c>
      <c r="L3053" s="147">
        <f>SUBTOTAL(109,L6:L3052)</f>
        <v>14</v>
      </c>
      <c r="M3053" s="147"/>
      <c r="N3053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3817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666</v>
      </c>
      <c r="F8" s="191">
        <v>356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920</v>
      </c>
      <c r="T8" s="192">
        <f t="shared" si="0"/>
        <v>410</v>
      </c>
      <c r="U8" s="192">
        <f t="shared" ref="U8:U16" si="1">S8+T8</f>
        <v>1330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1454</v>
      </c>
      <c r="F17" s="194">
        <f t="shared" si="3"/>
        <v>663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2236</v>
      </c>
      <c r="T17" s="194">
        <f t="shared" si="3"/>
        <v>811</v>
      </c>
      <c r="U17" s="194">
        <f t="shared" si="3"/>
        <v>3047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8" workbookViewId="0">
      <selection activeCell="K48" sqref="K48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3801</v>
      </c>
      <c r="C51" s="263" t="s">
        <v>3797</v>
      </c>
      <c r="D51" s="266">
        <v>80</v>
      </c>
      <c r="E51" s="274" t="s">
        <v>973</v>
      </c>
      <c r="F51" s="266">
        <v>1</v>
      </c>
      <c r="G51" s="267">
        <v>64903</v>
      </c>
      <c r="H51" s="267">
        <v>64919</v>
      </c>
      <c r="I51" s="317" t="s">
        <v>3745</v>
      </c>
      <c r="J51" s="318"/>
    </row>
    <row r="52" spans="1:10" ht="24.75" x14ac:dyDescent="0.5">
      <c r="A52" s="483" t="s">
        <v>14</v>
      </c>
      <c r="B52" s="484"/>
      <c r="C52" s="484"/>
      <c r="D52" s="484"/>
      <c r="E52" s="485"/>
      <c r="F52" s="266">
        <f>SUM(F5:F51)</f>
        <v>47</v>
      </c>
      <c r="G52" s="486"/>
      <c r="H52" s="487"/>
      <c r="I52" s="487"/>
      <c r="J52" s="488"/>
    </row>
    <row r="53" spans="1:10" ht="17.25" x14ac:dyDescent="0.35">
      <c r="G53" s="273"/>
      <c r="H53" s="273"/>
    </row>
  </sheetData>
  <mergeCells count="5">
    <mergeCell ref="B1:P1"/>
    <mergeCell ref="B2:P2"/>
    <mergeCell ref="B3:P3"/>
    <mergeCell ref="A52:E52"/>
    <mergeCell ref="G52:J5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3047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2021-01-19T06:37:27Z</dcterms:modified>
</cp:coreProperties>
</file>