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6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H231" i="28"/>
  <c r="L231" i="28" s="1"/>
  <c r="H230" i="28"/>
  <c r="L230" i="28" s="1"/>
  <c r="L229" i="28"/>
  <c r="L239" i="28" l="1"/>
  <c r="H239" i="28"/>
  <c r="I3060" i="35"/>
  <c r="J3060" i="35"/>
  <c r="K3060" i="35"/>
  <c r="L3060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0" i="35" l="1"/>
  <c r="F53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<sst xmlns="http://schemas.openxmlformats.org/spreadsheetml/2006/main" count="16381" uniqueCount="3824">
  <si>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</si>
  <si>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</si>
  <si>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</si>
  <si>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</si>
  <si>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</si>
  <si>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</si>
  <si>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</si>
  <si>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</si>
  <si>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</si>
  <si>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</si>
  <si>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</si>
  <si>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</si>
  <si>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</si>
  <si>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</si>
  <si>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</si>
  <si>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</si>
  <si>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</si>
  <si>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</si>
  <si>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</si>
  <si>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</si>
  <si>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</si>
  <si>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</si>
  <si>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</si>
  <si>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</si>
  <si>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</si>
  <si>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</si>
  <si>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</si>
  <si>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</si>
  <si>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</si>
  <si>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</si>
  <si>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</si>
  <si>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</si>
  <si>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</si>
  <si>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</si>
  <si>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</si>
  <si>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</si>
  <si>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</si>
  <si>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</si>
  <si>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</si>
  <si>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</si>
  <si>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</si>
  <si>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</si>
  <si>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</si>
  <si>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</si>
  <si>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</si>
  <si>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</si>
  <si>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</si>
  <si>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</si>
  <si>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</si>
  <si>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</si>
  <si>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</si>
  <si>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</si>
  <si>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</si>
  <si>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</si>
  <si>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</si>
  <si>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</si>
  <si>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</si>
  <si>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</si>
  <si>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</si>
  <si>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</si>
  <si>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</si>
  <si>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</si>
  <si>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</si>
  <si>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</si>
  <si>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</si>
  <si>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</si>
  <si>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</si>
  <si>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</si>
  <si>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</si>
  <si>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</si>
  <si>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</si>
  <si>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</si>
  <si>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</si>
  <si>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</si>
  <si>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</si>
  <si>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</si>
  <si>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</si>
  <si>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</si>
  <si>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</si>
  <si>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</si>
  <si>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</si>
  <si>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</si>
  <si>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</si>
  <si>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</si>
  <si>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</si>
  <si>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</si>
  <si>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</si>
  <si>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</si>
  <si>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</si>
  <si>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</si>
  <si>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</si>
  <si>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</si>
  <si>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</si>
  <si>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</si>
  <si>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</si>
  <si>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</si>
  <si>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</si>
  <si>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</si>
  <si>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</si>
  <si>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</si>
  <si>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</si>
  <si>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</si>
  <si>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</si>
  <si>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</si>
  <si>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</si>
  <si>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</si>
  <si>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</si>
  <si>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</si>
  <si>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</si>
  <si>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</si>
  <si>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</si>
  <si>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</si>
  <si>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</si>
  <si>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</si>
  <si>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</si>
  <si>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</si>
  <si>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</si>
  <si>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</si>
  <si>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</si>
  <si>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</si>
  <si>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</si>
  <si>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</si>
  <si>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</si>
  <si>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</si>
  <si>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</si>
  <si>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</si>
  <si>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</si>
  <si>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</si>
  <si>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</si>
  <si>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</si>
  <si>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</si>
  <si>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</si>
  <si>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</si>
  <si>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</si>
  <si>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</si>
  <si>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</si>
  <si>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</si>
  <si>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</si>
  <si>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</si>
  <si>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</si>
  <si>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</si>
  <si>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</si>
  <si>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</si>
  <si>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</si>
  <si>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</si>
  <si>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</si>
  <si>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</si>
  <si>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</si>
  <si>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</si>
  <si>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</si>
  <si>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</si>
  <si>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</si>
  <si>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</si>
  <si>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</si>
  <si>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</si>
  <si>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</si>
  <si>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</si>
  <si>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</si>
  <si>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</si>
  <si>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</si>
  <si>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</si>
  <si>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</si>
  <si>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</si>
  <si>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</si>
  <si>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</si>
  <si>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</si>
  <si>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</si>
  <si>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</si>
  <si>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</si>
  <si>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</si>
  <si>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</si>
  <si>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</si>
  <si>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</si>
  <si>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</si>
  <si>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</si>
  <si>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</si>
  <si>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</si>
  <si>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</si>
  <si>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</si>
  <si>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</si>
  <si>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</si>
  <si>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</si>
  <si>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</si>
  <si>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</si>
  <si>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</si>
  <si>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</si>
  <si>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</si>
  <si>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</si>
  <si>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</si>
  <si>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</si>
  <si>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</si>
  <si>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</si>
  <si>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</si>
  <si>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</si>
  <si>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</si>
  <si>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</si>
  <si>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</si>
  <si>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</si>
  <si>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</si>
  <si>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</si>
  <si>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</si>
  <si>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</si>
  <si>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</si>
  <si>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</si>
  <si>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</si>
  <si>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</si>
  <si>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</si>
  <si>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</si>
  <si>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</si>
  <si>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</si>
  <si>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</si>
  <si>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</si>
  <si>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</si>
  <si>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</si>
  <si>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</si>
  <si>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</si>
  <si>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</si>
  <si>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</si>
  <si>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</si>
  <si>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</si>
  <si>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</si>
  <si>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</si>
  <si>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</si>
  <si>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</si>
  <si>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</si>
  <si>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</si>
  <si>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</si>
  <si>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</si>
  <si>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</si>
  <si>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</si>
  <si>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</si>
  <si>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</si>
  <si>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</si>
  <si>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</si>
  <si>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</si>
  <si>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</si>
  <si>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</si>
  <si>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</si>
  <si>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</si>
  <si>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</si>
  <si>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</si>
  <si>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</si>
  <si>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</si>
  <si>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</si>
  <si>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</si>
  <si>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</si>
  <si>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</si>
  <si>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</si>
  <si>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</si>
  <si>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</si>
  <si>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</si>
  <si>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</si>
  <si>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</si>
  <si>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</si>
  <si>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</si>
  <si>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</si>
  <si>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</si>
  <si>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</si>
  <si>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</si>
  <si>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</si>
  <si>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</si>
  <si>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</si>
  <si>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</si>
  <si>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</si>
  <si>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</si>
  <si>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</si>
  <si>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</si>
  <si>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</si>
  <si>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</si>
  <si>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</si>
  <si>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</si>
  <si>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</si>
  <si>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</si>
  <si>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</si>
  <si>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</si>
  <si>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</si>
  <si>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</si>
  <si>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</si>
  <si>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</si>
  <si>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</si>
  <si>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</si>
  <si>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</si>
  <si>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</si>
  <si>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</si>
  <si>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</si>
  <si>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</si>
  <si>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</si>
  <si>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</si>
  <si>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</si>
  <si>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</si>
  <si>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</si>
  <si>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</si>
  <si>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</si>
  <si>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</si>
  <si>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</si>
  <si>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</si>
  <si>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</si>
  <si>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</si>
  <si>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</si>
  <si>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</si>
  <si>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</si>
  <si>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</si>
  <si>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</si>
  <si>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</si>
  <si>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</si>
  <si>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</si>
  <si>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</si>
  <si>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</si>
  <si>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</si>
  <si>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</si>
  <si>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</si>
  <si>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</si>
  <si>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</si>
  <si>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</si>
  <si>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</si>
  <si>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</si>
  <si>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</si>
  <si>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</si>
  <si>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</si>
  <si>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</si>
  <si>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</si>
  <si>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</si>
  <si>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</si>
  <si>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</si>
  <si>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</si>
  <si>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</si>
  <si>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</si>
  <si>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</si>
  <si>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</si>
  <si>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</si>
  <si>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</si>
  <si>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</si>
  <si>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</si>
  <si>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</si>
  <si>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</si>
  <si>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</si>
  <si>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</si>
  <si>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</si>
  <si>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</si>
  <si>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</si>
  <si>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</si>
  <si>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</si>
  <si>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</si>
  <si>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</si>
  <si>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</si>
  <si>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</si>
  <si>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</si>
  <si>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</si>
  <si>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</si>
  <si>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</si>
  <si>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</si>
  <si>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</si>
  <si>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</si>
  <si>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</si>
  <si>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</si>
  <si>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</si>
  <si>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</si>
  <si>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</si>
  <si>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</si>
  <si>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</si>
  <si>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</si>
  <si>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</si>
  <si>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</si>
  <si>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</si>
  <si>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</si>
  <si>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</si>
  <si>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</si>
  <si>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</si>
  <si>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</si>
  <si>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</si>
  <si>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</si>
  <si>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</si>
  <si>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</si>
  <si>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</si>
  <si>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</si>
  <si>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</si>
  <si>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</si>
  <si>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</si>
  <si>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</si>
  <si>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</si>
  <si>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</si>
  <si>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</si>
  <si>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</si>
  <si>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</si>
  <si>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</si>
  <si>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</si>
  <si>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</si>
  <si>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</si>
  <si>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</si>
  <si>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</si>
  <si>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</si>
  <si>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</si>
  <si>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</si>
  <si>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</si>
  <si>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</si>
  <si>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</si>
  <si>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</si>
  <si>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</si>
  <si>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</si>
  <si>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</si>
  <si>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</si>
  <si>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</si>
  <si>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</si>
  <si>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</si>
  <si>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</si>
  <si>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</si>
  <si>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</si>
  <si>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</si>
  <si>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</si>
  <si>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</si>
  <si>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</si>
  <si>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</si>
  <si>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</si>
  <si>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</si>
  <si>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</si>
  <si>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</si>
  <si>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</si>
  <si>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</si>
  <si>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</si>
  <si>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</si>
  <si>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</si>
  <si>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</si>
  <si>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</si>
  <si>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</si>
  <si>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</si>
  <si>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</si>
  <si>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</si>
  <si>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</si>
  <si>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</si>
  <si>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</si>
  <si>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</si>
  <si>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</si>
  <si>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</si>
  <si>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</si>
  <si>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</si>
  <si>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</si>
  <si>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</si>
  <si>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</si>
  <si>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</si>
  <si>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</si>
  <si>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</si>
  <si>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</si>
  <si>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</si>
  <si>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</si>
  <si>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</si>
  <si>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</si>
  <si>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</si>
  <si>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</si>
  <si>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</si>
  <si>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</si>
  <si>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</si>
  <si>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</si>
  <si>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</si>
  <si>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</si>
  <si>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</si>
  <si>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</si>
  <si>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</si>
  <si>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</si>
  <si>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</si>
  <si>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</si>
  <si>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</si>
  <si>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</si>
  <si>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</si>
  <si>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</si>
  <si>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</si>
  <si>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</si>
  <si>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</si>
  <si>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</si>
  <si>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</si>
  <si>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</si>
  <si>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</si>
  <si>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</si>
  <si>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</si>
  <si>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</si>
  <si>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</si>
  <si>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</si>
  <si>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</si>
  <si>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</si>
  <si>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</si>
  <si>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</si>
  <si>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</si>
  <si>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</si>
  <si>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</si>
  <si>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</si>
  <si>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</si>
  <si>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</si>
  <si>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</si>
  <si>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</si>
  <si>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</si>
  <si>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</si>
  <si>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</si>
  <si>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</si>
  <si>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</si>
  <si>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</si>
  <si>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</si>
  <si>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</si>
  <si>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</si>
  <si>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</si>
  <si>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</si>
  <si>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</si>
  <si>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</si>
  <si>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</si>
  <si>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</si>
  <si>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</si>
  <si>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</si>
  <si>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</si>
  <si>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</si>
  <si>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</si>
  <si>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</si>
  <si>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</si>
  <si>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</si>
  <si>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</si>
  <si>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</si>
  <si>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</si>
  <si>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</si>
  <si>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</si>
  <si>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</si>
  <si>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</si>
  <si>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</si>
  <si>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</si>
  <si>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</si>
  <si>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</si>
  <si>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</si>
  <si>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</si>
  <si>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</si>
  <si>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</si>
  <si>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</si>
  <si>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</si>
  <si>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</si>
  <si>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</si>
  <si>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</si>
  <si>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</si>
  <si>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</si>
  <si>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</si>
  <si>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</si>
  <si>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</si>
  <si>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</si>
  <si>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</si>
  <si>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</si>
  <si>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</si>
  <si>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</si>
  <si>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</si>
  <si>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</si>
  <si>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</si>
  <si>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</si>
  <si>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</si>
  <si>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</si>
  <si>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</si>
  <si>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</si>
  <si>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</si>
  <si>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</si>
  <si>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</si>
  <si>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</si>
  <si>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</si>
  <si>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</si>
  <si>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</si>
  <si>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</si>
  <si>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</si>
  <si>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</si>
  <si>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</si>
  <si>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</si>
  <si>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</si>
  <si>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</si>
  <si>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</si>
  <si>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</si>
  <si>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</si>
  <si>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</si>
  <si>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</si>
  <si>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</si>
  <si>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</si>
  <si>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</si>
  <si>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</si>
  <si>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</si>
  <si>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</si>
  <si>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</si>
  <si>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</si>
  <si>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</si>
  <si>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</si>
  <si>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</si>
  <si>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</si>
  <si>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</si>
  <si>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</si>
  <si>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</si>
  <si>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</si>
  <si>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</si>
  <si>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</si>
  <si>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</si>
  <si>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</si>
  <si>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</si>
  <si>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</si>
  <si>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</si>
  <si>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</si>
  <si>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</si>
  <si>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</si>
  <si>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</si>
  <si>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</si>
  <si>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</si>
  <si>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</si>
  <si>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</si>
  <si>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</si>
  <si>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</si>
  <si>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</si>
  <si>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</si>
  <si>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</si>
  <si>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</si>
  <si>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</si>
  <si>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</si>
  <si>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</si>
  <si>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</si>
  <si>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</si>
  <si>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</si>
  <si>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</si>
  <si>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</si>
  <si>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</si>
  <si>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</si>
  <si>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</si>
  <si>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</si>
  <si>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</si>
  <si>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</si>
  <si>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</si>
  <si>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</si>
  <si>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</si>
  <si>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</si>
  <si>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</si>
  <si>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</si>
  <si>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</si>
  <si>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</si>
  <si>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</si>
  <si>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</si>
  <si>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</si>
  <si>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</si>
  <si>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</si>
  <si>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</si>
  <si>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</si>
  <si>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</si>
  <si>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</si>
  <si>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</si>
  <si>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</si>
  <si>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</si>
  <si>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</si>
  <si>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</si>
  <si>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</si>
  <si>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</si>
  <si>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</si>
  <si>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</si>
  <si>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</si>
  <si>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</si>
  <si>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</si>
  <si>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</si>
  <si>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</si>
  <si>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</si>
  <si>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</si>
  <si>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</si>
  <si>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</si>
  <si>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</si>
  <si>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</si>
  <si>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</si>
  <si>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</si>
  <si>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</si>
  <si>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</si>
  <si>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</si>
  <si>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</si>
  <si>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</si>
  <si>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</si>
  <si>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</si>
  <si>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</si>
  <si>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</si>
  <si>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</si>
  <si>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</si>
  <si>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</si>
  <si>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</si>
  <si>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</si>
  <si>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</si>
  <si>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</si>
  <si>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</si>
  <si>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</si>
  <si>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</si>
  <si>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</si>
  <si>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</si>
  <si>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</si>
  <si>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</si>
  <si>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</si>
  <si>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</si>
  <si>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</si>
  <si>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</si>
  <si>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</si>
  <si>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</si>
  <si>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</si>
  <si>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</si>
  <si>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</si>
  <si>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</si>
  <si>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</si>
  <si>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</si>
  <si>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</si>
  <si>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</si>
  <si>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</si>
  <si>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</si>
  <si>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</si>
  <si>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</si>
  <si>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</si>
  <si>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</si>
  <si>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</si>
  <si>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</si>
  <si>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</si>
  <si>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</si>
  <si>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</si>
  <si>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</si>
  <si>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</si>
  <si>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</si>
  <si>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</si>
  <si>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</si>
  <si>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</si>
  <si>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</si>
  <si>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</si>
  <si>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</si>
  <si>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</si>
  <si>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</si>
  <si>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</si>
  <si>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</si>
  <si>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</si>
  <si>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</si>
  <si>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</si>
  <si>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</si>
  <si>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</si>
  <si>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</si>
  <si>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</si>
  <si>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</si>
  <si>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</si>
  <si>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</si>
  <si>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</si>
  <si>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</si>
  <si>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</si>
  <si>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</si>
  <si>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</si>
  <si>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</si>
  <si>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</si>
  <si>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</si>
  <si>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</si>
  <si>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</si>
  <si>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</si>
  <si>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</si>
  <si>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</si>
  <si>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</si>
  <si>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</si>
  <si>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</si>
  <si>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</si>
  <si>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</si>
  <si>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</si>
  <si>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</si>
  <si>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</si>
  <si>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</si>
  <si>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</si>
  <si>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</si>
  <si>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</si>
  <si>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</si>
  <si>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</si>
  <si>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</si>
  <si>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</si>
  <si>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</si>
  <si>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</si>
  <si>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</si>
  <si>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</si>
  <si>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</si>
  <si>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</si>
  <si>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</si>
  <si>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</si>
  <si>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</si>
  <si>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</si>
  <si>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</si>
  <si>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</si>
  <si>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</si>
  <si>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</si>
  <si>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</si>
  <si>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</si>
  <si>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</si>
  <si>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</si>
  <si>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</si>
  <si>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</si>
  <si>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</si>
  <si>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</si>
  <si>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</si>
  <si>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</si>
  <si>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</si>
  <si>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</si>
  <si>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</si>
  <si>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</si>
  <si>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</si>
  <si>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</si>
  <si>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</si>
  <si>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</si>
  <si>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</si>
  <si>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</si>
  <si>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</si>
  <si>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</si>
  <si>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</si>
  <si>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</si>
  <si>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</si>
  <si>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</si>
  <si>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</si>
  <si>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</si>
  <si>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</si>
  <si>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</si>
  <si>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</si>
  <si>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</si>
  <si>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</si>
  <si>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</si>
  <si>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</si>
  <si>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</si>
  <si>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</si>
  <si>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</si>
  <si>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</si>
  <si>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</si>
  <si>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</si>
  <si>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</si>
  <si>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</si>
  <si>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</si>
  <si>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</si>
  <si>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</si>
  <si>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</si>
  <si>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</si>
  <si>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</si>
  <si>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</si>
  <si>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</si>
  <si>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</si>
  <si>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</si>
  <si>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</si>
  <si>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</si>
  <si>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</si>
  <si>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</si>
  <si>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</si>
  <si>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</si>
  <si>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</si>
  <si>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</si>
  <si>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</si>
  <si>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</si>
  <si>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</si>
  <si>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</si>
  <si>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</si>
  <si>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</si>
  <si>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</si>
  <si>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</si>
  <si>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</si>
  <si>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</si>
  <si>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</si>
  <si>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</si>
  <si>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</si>
  <si>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</si>
  <si>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</si>
  <si>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</si>
  <si>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</si>
  <si>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</si>
  <si>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</si>
  <si>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</si>
  <si>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</si>
  <si>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</si>
  <si>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</si>
  <si>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</si>
  <si>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</si>
  <si>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</si>
  <si>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</si>
  <si>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</si>
  <si>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</si>
  <si>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</si>
  <si>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</si>
  <si>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</si>
  <si>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</si>
  <si>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</si>
  <si>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</si>
  <si>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</si>
  <si>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</si>
  <si>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</si>
  <si>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</si>
  <si>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</si>
  <si>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</si>
  <si>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</si>
  <si>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</si>
  <si>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</si>
  <si>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</si>
  <si>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</si>
  <si>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</si>
  <si>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</si>
  <si>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</si>
  <si>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</si>
  <si>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</si>
  <si>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</si>
  <si>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</si>
  <si>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</si>
  <si>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</si>
  <si>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</si>
  <si>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</si>
  <si>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</si>
  <si>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</si>
  <si>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</si>
  <si>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</si>
  <si>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</si>
  <si>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</si>
  <si>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</si>
  <si>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</si>
  <si>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</si>
  <si>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</si>
  <si>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</si>
  <si>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</si>
  <si>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</si>
  <si>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</si>
  <si>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</si>
  <si>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</si>
  <si>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</si>
  <si>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</si>
  <si>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</si>
  <si>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</si>
  <si>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</si>
  <si>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</si>
  <si>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</si>
  <si>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</si>
  <si>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</si>
  <si>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</si>
  <si>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</si>
  <si>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</si>
  <si>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</si>
  <si>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</si>
  <si>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</si>
  <si>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</si>
  <si>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</si>
  <si>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</si>
  <si>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</si>
  <si>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</si>
  <si>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</si>
  <si>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</si>
  <si>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</si>
  <si>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</si>
  <si>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</si>
  <si>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</si>
  <si>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</si>
  <si>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</si>
  <si>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</si>
  <si>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</si>
  <si>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</si>
  <si>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</si>
  <si>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</si>
  <si>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</si>
  <si>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</si>
  <si>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</si>
  <si>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</si>
  <si>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</si>
  <si>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</si>
  <si>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</si>
  <si>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</si>
  <si>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</si>
  <si>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</si>
  <si>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</si>
  <si>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</si>
  <si>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</si>
  <si>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</si>
  <si>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</si>
  <si>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</si>
  <si>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</si>
  <si>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</si>
  <si>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</si>
  <si>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</si>
  <si>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</si>
  <si>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</si>
  <si>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</si>
  <si>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</si>
  <si>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</si>
  <si>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</si>
  <si>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</si>
  <si>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</si>
  <si>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</si>
  <si>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</si>
  <si>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</si>
  <si>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</si>
  <si>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</si>
  <si>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</si>
  <si>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</si>
  <si>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</si>
  <si>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</si>
  <si>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</si>
  <si>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</si>
  <si>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</si>
  <si>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</si>
  <si>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</si>
  <si>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</si>
  <si>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</si>
  <si>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</si>
  <si>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</si>
  <si>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</si>
  <si>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</si>
  <si>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</si>
  <si>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</si>
  <si>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</si>
  <si>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</si>
  <si>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</si>
  <si>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</si>
  <si>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</si>
  <si>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</si>
  <si>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</si>
  <si>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</si>
  <si>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</si>
  <si>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</si>
  <si>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</si>
  <si>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</si>
  <si>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</si>
  <si>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</si>
  <si>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</si>
  <si>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</si>
  <si>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</si>
  <si>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</si>
  <si>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</si>
  <si>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</si>
  <si>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</si>
  <si>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</si>
  <si>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</si>
  <si>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</si>
  <si>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</si>
  <si>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</si>
  <si>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</si>
  <si>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</si>
  <si>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</si>
  <si>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</si>
  <si>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</si>
  <si>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</si>
  <si>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</si>
  <si>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</si>
  <si>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</si>
  <si>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</si>
  <si>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</si>
  <si>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</si>
  <si>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</si>
  <si>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</si>
  <si>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</si>
  <si>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</si>
  <si>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</si>
  <si>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</si>
  <si>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</si>
  <si>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</si>
  <si>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</si>
  <si>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</si>
  <si>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</si>
  <si>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</si>
  <si>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</si>
  <si>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</si>
  <si>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</si>
  <si>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</si>
  <si>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</si>
  <si>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</si>
  <si>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</si>
  <si>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</si>
  <si>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</si>
  <si>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</si>
  <si>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</si>
  <si>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</si>
  <si>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</si>
  <si>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</si>
  <si>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</si>
  <si>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</si>
  <si>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</si>
  <si>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</si>
  <si>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</si>
  <si>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</si>
  <si>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</si>
  <si>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</si>
  <si>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</si>
  <si>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</si>
  <si>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</si>
  <si>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</si>
  <si>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</si>
  <si>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</si>
  <si>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</si>
  <si>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</si>
  <si>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</si>
  <si>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</si>
  <si>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</si>
  <si>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</si>
  <si>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</si>
  <si>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</si>
  <si>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</si>
  <si>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</si>
  <si>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</si>
  <si>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</si>
  <si>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</si>
  <si>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</si>
  <si>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</si>
  <si>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</si>
  <si>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</si>
  <si>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</si>
  <si>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</si>
  <si>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</si>
  <si>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</si>
  <si>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</si>
  <si>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</si>
  <si>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</si>
  <si>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</si>
  <si>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</si>
  <si>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</si>
  <si>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</si>
  <si>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</si>
  <si>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</si>
  <si>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</si>
  <si>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</si>
  <si>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</si>
  <si>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</si>
  <si>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</si>
  <si>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</si>
  <si>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</si>
  <si>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</si>
  <si>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</si>
  <si>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</si>
  <si>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</si>
  <si>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</si>
  <si>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</si>
  <si>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</si>
  <si>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</si>
  <si>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</si>
  <si>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</si>
  <si>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</si>
  <si>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</si>
  <si>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</si>
  <si>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</si>
  <si>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</si>
  <si>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</si>
  <si>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</si>
  <si>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</si>
  <si>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</si>
  <si>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</si>
  <si>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</si>
  <si>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</si>
  <si>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</si>
  <si>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</si>
  <si>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</si>
  <si>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</si>
  <si>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</si>
  <si>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</si>
  <si>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</si>
  <si>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</si>
  <si>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</si>
  <si>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</si>
  <si>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</si>
  <si>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</si>
  <si>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</si>
  <si>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</si>
  <si>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</si>
  <si>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</si>
  <si>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</si>
  <si>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</si>
  <si>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</si>
  <si>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</si>
  <si>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</si>
  <si>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</si>
  <si>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</si>
  <si>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</si>
  <si>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</si>
  <si>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</si>
  <si>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</si>
  <si>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</si>
  <si>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</si>
  <si>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</si>
  <si>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</si>
  <si>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</si>
  <si>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</si>
  <si>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</si>
  <si>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</si>
  <si>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</si>
  <si>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</si>
  <si>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</si>
  <si>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</si>
  <si>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</si>
  <si>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</si>
  <si>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</si>
  <si>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</si>
  <si>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</si>
  <si>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</si>
  <si>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</si>
  <si>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</si>
  <si>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</si>
  <si>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</si>
  <si>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</si>
  <si>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</si>
  <si>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</si>
  <si>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</si>
  <si>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</si>
  <si>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</si>
  <si>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</si>
  <si>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</si>
  <si>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</si>
  <si>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</si>
  <si>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</si>
  <si>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</si>
  <si>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</si>
  <si>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</si>
  <si>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</si>
  <si>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</si>
  <si>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</si>
  <si>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</si>
  <si>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</si>
  <si>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</si>
  <si>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</si>
  <si>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</si>
  <si>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</si>
  <si>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</si>
  <si>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</si>
  <si>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</si>
  <si>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</si>
  <si>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</si>
  <si>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</si>
  <si>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</si>
  <si>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</si>
  <si>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</si>
  <si>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</si>
  <si>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</si>
  <si>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</si>
  <si>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</si>
  <si>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</si>
  <si>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</si>
  <si>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</si>
  <si>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</si>
  <si>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</si>
  <si>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</si>
  <si>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</si>
  <si>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</si>
  <si>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</si>
  <si>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</si>
  <si>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</si>
  <si>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</si>
  <si>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</si>
  <si>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</si>
  <si>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</si>
  <si>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</si>
  <si>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</si>
  <si>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</si>
  <si>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</si>
  <si>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</si>
  <si>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</si>
  <si>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</si>
  <si>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</si>
  <si>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</si>
  <si>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</si>
  <si>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</si>
  <si>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</si>
  <si>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</si>
  <si>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</si>
  <si>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</si>
  <si>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</si>
  <si>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</si>
  <si>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</si>
  <si>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</si>
  <si>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</si>
  <si>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</si>
  <si>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</si>
  <si>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</si>
  <si>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</si>
  <si>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</si>
  <si>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</si>
  <si>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</si>
  <si>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</si>
  <si>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</si>
  <si>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</si>
  <si>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</si>
  <si>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</si>
  <si>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</si>
  <si>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</si>
  <si>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</si>
  <si>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</si>
  <si>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</si>
  <si>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</si>
  <si>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</si>
  <si>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</si>
  <si>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</si>
  <si>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</si>
  <si>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</si>
  <si>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</si>
  <si>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</si>
  <si>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</si>
  <si>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</si>
  <si>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</si>
  <si>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</si>
  <si>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</si>
  <si>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</si>
  <si>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</si>
  <si>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</si>
  <si>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</si>
  <si>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</si>
  <si>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</si>
  <si>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</si>
  <si>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</si>
  <si>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</si>
  <si>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</si>
  <si>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</si>
  <si>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</si>
  <si>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</si>
  <si>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</si>
  <si>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</si>
  <si>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</si>
  <si>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</si>
  <si>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</si>
  <si>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</si>
  <si>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</si>
  <si>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</si>
  <si>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</si>
  <si>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</si>
  <si>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</si>
  <si>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</si>
  <si>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</si>
  <si>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</si>
  <si>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</si>
  <si>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</si>
  <si>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</si>
  <si>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</si>
  <si>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</si>
  <si>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</si>
  <si>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</si>
  <si>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</si>
  <si>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</si>
  <si>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</si>
  <si>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</si>
  <si>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</si>
  <si>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</si>
  <si>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</si>
  <si>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</si>
  <si>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</si>
  <si>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</si>
  <si>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</si>
  <si>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</si>
  <si>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</si>
  <si>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</si>
  <si>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</si>
  <si>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</si>
  <si>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</si>
  <si>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</si>
  <si>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</si>
  <si>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</si>
  <si>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</si>
  <si>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</si>
  <si>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</si>
  <si>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</si>
  <si>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</si>
  <si>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</si>
  <si>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</si>
  <si>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</si>
  <si>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</si>
  <si>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</si>
  <si>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</si>
  <si>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</si>
  <si>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</si>
  <si>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</si>
  <si>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</si>
  <si>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</si>
  <si>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</si>
  <si>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</si>
  <si>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</si>
  <si>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</si>
  <si>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</si>
  <si>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</si>
  <si>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</si>
  <si>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</si>
  <si>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</si>
  <si>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</si>
  <si>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</si>
  <si>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</si>
  <si>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</si>
  <si>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</si>
  <si>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</si>
  <si>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</si>
  <si>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</si>
  <si>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</si>
  <si>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</si>
  <si>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</si>
  <si>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</si>
  <si>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</si>
  <si>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</si>
  <si>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</si>
  <si>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</si>
  <si>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</si>
  <si>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</si>
  <si>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</si>
  <si>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</si>
  <si>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</si>
  <si>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</si>
  <si>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</si>
  <si>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</si>
  <si>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</si>
  <si>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</si>
  <si>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</si>
  <si>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</si>
  <si>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</si>
  <si>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</si>
  <si>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</si>
  <si>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</si>
  <si>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</si>
  <si>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</si>
  <si>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</si>
  <si>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</si>
  <si>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</si>
  <si>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</si>
  <si>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</si>
  <si>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</si>
  <si>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</si>
  <si>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</si>
  <si>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</si>
  <si>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</si>
  <si>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</si>
  <si>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</si>
  <si>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</si>
  <si>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</si>
  <si>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</si>
  <si>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</si>
  <si>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</si>
  <si>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</si>
  <si>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</si>
  <si>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</si>
  <si>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</si>
  <si>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</si>
  <si>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</si>
  <si>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</si>
  <si>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</si>
  <si>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</si>
  <si>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</si>
  <si>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</si>
  <si>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</si>
  <si>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</si>
  <si>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</si>
  <si>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</si>
  <si>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</si>
  <si>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</si>
  <si>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</si>
  <si>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</si>
  <si>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</si>
  <si>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</si>
  <si>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</si>
  <si>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</si>
  <si>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</si>
  <si>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</si>
  <si>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</si>
  <si>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</si>
  <si>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</si>
  <si>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</si>
  <si>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</si>
  <si>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</si>
  <si>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</si>
  <si>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</si>
  <si>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</si>
  <si>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</si>
  <si>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</si>
  <si>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</si>
  <si>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</si>
  <si>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</si>
  <si>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</si>
  <si>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</si>
  <si>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</si>
  <si>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</si>
  <si>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</si>
  <si>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</si>
  <si>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</si>
  <si>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</si>
  <si>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</si>
  <si>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</si>
  <si>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</si>
  <si>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</si>
  <si>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</si>
  <si>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</si>
  <si>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</si>
  <si>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</si>
  <si>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</si>
  <si>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</si>
  <si>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</si>
  <si>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</si>
  <si>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</si>
  <si>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</si>
  <si>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</si>
  <si>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</si>
  <si>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</si>
  <si>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</si>
  <si>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</si>
  <si>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</si>
  <si>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</si>
  <si>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</si>
  <si>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</si>
  <si>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</si>
  <si>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</si>
  <si>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</si>
  <si>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</si>
  <si>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</si>
  <si>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</si>
  <si>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</si>
  <si>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</si>
  <si>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</si>
  <si>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</si>
  <si>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</si>
  <si>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</si>
  <si>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</si>
  <si>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</si>
  <si>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</si>
  <si>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</si>
  <si>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</si>
  <si>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</si>
  <si>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</si>
  <si>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</si>
  <si>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</si>
  <si>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</si>
  <si>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</si>
  <si>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</si>
  <si>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</si>
  <si>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</si>
  <si>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</si>
  <si>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</si>
  <si>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</si>
  <si>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</si>
  <si>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</si>
  <si>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</si>
  <si>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</si>
  <si>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</si>
  <si>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</si>
  <si>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</si>
  <si>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</si>
  <si>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</si>
  <si>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</si>
  <si>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</si>
  <si>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</si>
  <si>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</si>
  <si>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</si>
  <si>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</si>
  <si>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</si>
  <si>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</si>
  <si>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</si>
  <si>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</si>
  <si>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</si>
  <si>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</si>
  <si>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</si>
  <si>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</si>
  <si>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</si>
  <si>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</si>
  <si>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</si>
  <si>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</si>
  <si>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</si>
  <si>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</si>
  <si>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</si>
  <si>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</si>
  <si>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</si>
  <si>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</si>
  <si>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</si>
  <si>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</si>
  <si>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</si>
  <si>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</si>
  <si>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</si>
  <si>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</si>
  <si>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</si>
  <si>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</si>
  <si>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</si>
  <si>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</si>
  <si>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</si>
  <si>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</si>
  <si>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</si>
  <si>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</si>
  <si>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</si>
  <si>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</si>
  <si>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</si>
  <si>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</si>
  <si>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</si>
  <si>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</si>
  <si>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</si>
  <si>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</si>
  <si>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</si>
  <si>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</si>
  <si>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</si>
  <si>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</si>
  <si>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</si>
  <si>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</si>
  <si>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</si>
  <si>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</si>
  <si>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</si>
  <si>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</si>
  <si>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</si>
  <si>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</si>
  <si>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</si>
  <si>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</si>
  <si>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</si>
  <si>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</si>
  <si>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</si>
  <si>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</si>
  <si>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</si>
  <si>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</si>
  <si>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</si>
  <si>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</si>
  <si>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</si>
  <si>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</si>
  <si>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</si>
  <si>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</si>
  <si>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</si>
  <si>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</si>
  <si>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</si>
  <si>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</si>
  <si>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</si>
  <si>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</si>
  <si>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</si>
  <si>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</si>
  <si>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</si>
  <si>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</si>
  <si>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</si>
  <si>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</si>
  <si>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</si>
  <si>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</si>
  <si>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</si>
  <si>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</si>
  <si>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</si>
  <si>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</si>
  <si>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</si>
  <si>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</si>
  <si>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</si>
  <si>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</si>
  <si>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</si>
  <si>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</si>
  <si>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</si>
  <si>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</si>
  <si>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</si>
  <si>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</si>
  <si>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</si>
  <si>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</si>
  <si>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</si>
  <si>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</si>
  <si>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</si>
  <si>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</si>
  <si>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</si>
  <si>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</si>
  <si>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</si>
  <si>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</si>
  <si>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</si>
  <si>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</si>
  <si>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</si>
  <si>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</si>
  <si>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</si>
  <si>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</si>
  <si>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</si>
  <si>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</si>
  <si>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</si>
  <si>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</si>
  <si>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</si>
  <si>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</si>
  <si>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</si>
  <si>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</si>
  <si>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</si>
  <si>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</si>
  <si>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</si>
  <si>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</si>
  <si>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</si>
  <si>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</si>
  <si>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</si>
  <si>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</si>
  <si>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</si>
  <si>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</si>
  <si>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</si>
  <si>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</si>
  <si>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</si>
  <si>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</si>
  <si>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</si>
  <si>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</si>
  <si>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</si>
  <si>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</si>
  <si>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</si>
  <si>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</si>
  <si>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</si>
  <si>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</si>
  <si>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</si>
  <si>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</si>
  <si>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</si>
  <si>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</si>
  <si>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</si>
  <si>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</si>
  <si>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</si>
  <si>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</si>
  <si>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</si>
  <si>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</si>
  <si>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</si>
  <si>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</si>
  <si>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</si>
  <si>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</si>
  <si>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</si>
  <si>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</si>
  <si>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</si>
  <si>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</si>
  <si>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</si>
  <si>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</si>
  <si>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</si>
  <si>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</si>
  <si>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</si>
  <si>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</si>
  <si>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</si>
  <si>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</si>
  <si>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</si>
  <si>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</si>
  <si>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</si>
  <si>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</si>
  <si>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</si>
  <si>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</si>
  <si>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</si>
  <si>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</si>
  <si>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</si>
  <si>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</si>
  <si>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</si>
  <si>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</si>
  <si>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</si>
  <si>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</si>
  <si>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</si>
  <si>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</si>
  <si>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</si>
  <si>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</si>
  <si>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</si>
  <si>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</si>
  <si>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</si>
  <si>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</si>
  <si>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</si>
  <si>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</si>
  <si>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</si>
  <si>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</si>
  <si>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</si>
  <si>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</si>
  <si>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</si>
  <si>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</si>
  <si>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</si>
  <si>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</si>
  <si>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</si>
  <si>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</si>
  <si>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</si>
  <si>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</si>
  <si>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</si>
  <si>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</si>
  <si>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</si>
  <si>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</si>
  <si>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</si>
  <si>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</si>
  <si>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</si>
  <si>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</si>
  <si>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</si>
  <si>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</si>
  <si>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</si>
  <si>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</si>
  <si>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</si>
  <si>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</si>
  <si>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</si>
  <si>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</si>
  <si>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</si>
  <si>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</si>
  <si>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</si>
  <si>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</si>
  <si>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</si>
  <si>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</si>
  <si>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</si>
  <si>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</si>
  <si>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</si>
  <si>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</si>
  <si>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</si>
  <si>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</si>
  <si>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</si>
  <si>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</si>
  <si>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</si>
  <si>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</si>
  <si>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</si>
  <si>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</si>
  <si>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</si>
  <si>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</si>
  <si>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</si>
  <si>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</si>
  <si>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</si>
  <si>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</si>
  <si>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</si>
  <si>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</si>
  <si>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</si>
  <si>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</si>
  <si>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</si>
  <si>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</si>
  <si>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</si>
  <si>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</si>
  <si>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</si>
  <si>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</si>
  <si>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</si>
  <si>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</si>
  <si>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</si>
  <si>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</si>
  <si>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</si>
  <si>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</si>
  <si>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</si>
  <si>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</si>
  <si>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</si>
  <si>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</si>
  <si>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</si>
  <si>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</si>
  <si>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</si>
  <si>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</si>
  <si>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</si>
  <si>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</si>
  <si>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</si>
  <si>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</si>
  <si>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</si>
  <si>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</si>
  <si>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</si>
  <si>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</si>
  <si>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</si>
  <si>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</si>
  <si>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</si>
  <si>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</si>
  <si>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</si>
  <si>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</si>
  <si>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</si>
  <si>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</si>
  <si>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</si>
  <si>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</si>
  <si>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</si>
  <si>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</si>
  <si>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</si>
  <si>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</si>
  <si>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</si>
  <si>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</si>
  <si>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</si>
  <si>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</si>
  <si>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</si>
  <si>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</si>
  <si>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</si>
  <si>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</si>
  <si>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</si>
  <si>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</si>
  <si>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</si>
  <si>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</si>
  <si>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</si>
  <si>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</si>
  <si>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</si>
  <si>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</si>
  <si>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</si>
  <si>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</si>
  <si>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</si>
  <si>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</si>
  <si>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</si>
  <si>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</si>
  <si>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</si>
  <si>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</si>
  <si>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</si>
  <si>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</si>
  <si>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</si>
  <si>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</si>
  <si>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</si>
  <si>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</si>
  <si>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</si>
  <si>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</si>
  <si>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</si>
  <si>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</si>
  <si>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</si>
  <si>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</si>
  <si>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</si>
  <si>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</si>
  <si>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</si>
  <si>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</si>
  <si>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</si>
  <si>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</si>
  <si>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</si>
  <si>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</si>
  <si>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</si>
  <si>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</si>
  <si>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</si>
  <si>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</si>
  <si>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</si>
  <si>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</si>
  <si>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</si>
  <si>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</si>
  <si>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</si>
  <si>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</si>
  <si>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</si>
  <si>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</si>
  <si>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</si>
  <si>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</si>
  <si>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</si>
  <si>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</si>
  <si>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</si>
  <si>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</si>
  <si>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</si>
  <si>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</si>
  <si>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</si>
  <si>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</si>
  <si>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</si>
  <si>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</si>
  <si>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</si>
  <si>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</si>
  <si>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</si>
  <si>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</si>
  <si>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</si>
  <si>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</si>
  <si>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</si>
  <si>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</si>
  <si>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</si>
  <si>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</si>
  <si>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</si>
  <si>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</si>
  <si>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</si>
  <si>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</si>
  <si>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</si>
  <si>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</si>
  <si>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</si>
  <si>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</si>
  <si>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</si>
  <si>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</si>
  <si>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</si>
  <si>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</si>
  <si>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</si>
  <si>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</si>
  <si>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</si>
  <si>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</si>
  <si>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</si>
  <si>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</si>
  <si>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</si>
  <si>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</si>
  <si>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</si>
  <si>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</si>
  <si>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</si>
  <si>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</si>
  <si>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</si>
  <si>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</si>
  <si>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</si>
  <si>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</si>
  <si>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</si>
  <si>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</si>
  <si>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</si>
  <si>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</si>
  <si>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</si>
  <si>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</si>
  <si>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</si>
  <si>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</si>
  <si>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</si>
  <si>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</si>
  <si>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</si>
  <si>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</si>
  <si>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</si>
  <si>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</si>
  <si>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</si>
  <si>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</si>
  <si>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</si>
  <si>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</si>
  <si>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</si>
  <si>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</si>
  <si>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</si>
  <si>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</si>
  <si>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</si>
  <si>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</si>
  <si>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</si>
  <si>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</si>
  <si>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</si>
  <si>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</si>
  <si>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</si>
  <si>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</si>
  <si>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</si>
  <si>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</si>
  <si>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</si>
  <si>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</si>
  <si>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</si>
  <si>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</si>
  <si>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</si>
  <si>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</si>
  <si>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</si>
  <si>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</si>
  <si>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</si>
  <si>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</si>
  <si>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</si>
  <si>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</si>
  <si>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</si>
  <si>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</si>
  <si>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</si>
  <si>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</si>
  <si>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</si>
  <si>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</si>
  <si>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</si>
  <si>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</si>
  <si>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</si>
  <si>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</si>
  <si>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</si>
  <si>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</si>
  <si>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</si>
  <si>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</si>
  <si>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</si>
  <si>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</si>
  <si>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</si>
  <si>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</si>
  <si>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</si>
  <si>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</si>
  <si>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</si>
  <si>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</si>
  <si>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</si>
  <si>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</si>
  <si>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</si>
  <si>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</si>
  <si>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</si>
  <si>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</si>
  <si>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</si>
  <si>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</si>
  <si>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</si>
  <si>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</si>
  <si>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</si>
  <si>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</si>
  <si>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</si>
  <si>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</si>
  <si>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</si>
  <si>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</si>
  <si>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</si>
  <si>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</si>
  <si>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</si>
  <si>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</si>
  <si>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</si>
  <si>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</si>
  <si>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</si>
  <si>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</si>
  <si>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</si>
  <si>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</si>
  <si>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</si>
  <si>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</si>
  <si>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</si>
  <si>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</si>
  <si>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</si>
  <si>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</si>
  <si>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</si>
  <si>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</si>
  <si>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</si>
  <si>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</si>
  <si>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</si>
  <si>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</si>
  <si>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</si>
  <si>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</si>
  <si>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</si>
  <si>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</si>
  <si>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</si>
  <si>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</si>
  <si>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</si>
  <si>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</si>
  <si>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</si>
  <si>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</si>
  <si>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</si>
  <si>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</si>
  <si>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</si>
  <si>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</si>
  <si>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</si>
  <si>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</si>
  <si>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</si>
  <si>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</si>
  <si>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</si>
  <si>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</si>
  <si>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</si>
  <si>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</si>
  <si>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</si>
  <si>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</si>
  <si>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</si>
  <si>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</si>
  <si>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</si>
  <si>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</si>
  <si>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</si>
  <si>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</si>
  <si>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</si>
  <si>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</si>
  <si>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</si>
  <si>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</si>
  <si>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</si>
  <si>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</si>
  <si>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</si>
  <si>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</si>
  <si>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</si>
  <si>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</si>
  <si>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</si>
  <si>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</si>
  <si>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</si>
  <si>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</si>
  <si>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</si>
  <si>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</si>
  <si>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</si>
  <si>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</si>
  <si>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</si>
  <si>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</si>
  <si>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</si>
  <si>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</si>
  <si>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</si>
  <si>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</si>
  <si>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</si>
  <si>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</si>
  <si>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</si>
  <si>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</si>
  <si>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</si>
  <si>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</si>
  <si>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</si>
  <si>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</si>
  <si>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</si>
  <si>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</si>
  <si>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</si>
  <si>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</si>
  <si>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</si>
  <si>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</si>
  <si>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</si>
  <si>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</si>
  <si>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</si>
  <si>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</si>
  <si>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</si>
  <si>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</si>
  <si>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</si>
  <si>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</si>
  <si>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</si>
  <si>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</si>
  <si>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</si>
  <si>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</si>
  <si>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</si>
  <si>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</si>
  <si>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</si>
  <si>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</si>
  <si>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</si>
  <si>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</si>
  <si>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</si>
  <si>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</si>
  <si>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</si>
  <si>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</si>
  <si>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</si>
  <si>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</si>
  <si>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</si>
  <si>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</si>
  <si>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</si>
  <si>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</si>
  <si>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</si>
  <si>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</si>
  <si>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</si>
  <si>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</si>
  <si>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</si>
  <si>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</si>
  <si>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</si>
  <si>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</si>
  <si>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</si>
  <si>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</si>
  <si>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</si>
  <si>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</si>
  <si>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</si>
  <si>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</si>
  <si>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</si>
  <si>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</si>
  <si>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</si>
  <si>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</si>
  <si>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</si>
  <si>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</si>
  <si>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</si>
  <si>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</si>
  <si>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</si>
  <si>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</si>
  <si>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</si>
  <si>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</si>
  <si>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</si>
  <si>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</si>
  <si>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</si>
  <si>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</si>
  <si>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</si>
  <si>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</si>
  <si>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</si>
  <si>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</si>
  <si>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</si>
  <si>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</si>
  <si>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</si>
  <si>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</si>
  <si>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</si>
  <si>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</si>
  <si>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</si>
  <si>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</si>
  <si>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</si>
  <si>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</si>
  <si>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</si>
  <si>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</si>
  <si>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</si>
  <si>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</si>
  <si>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</si>
  <si>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</si>
  <si>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</si>
  <si>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</si>
  <si>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</si>
  <si>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</si>
  <si>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</si>
  <si>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</si>
  <si>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</si>
  <si>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</si>
  <si>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</si>
  <si>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</si>
  <si>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</si>
  <si>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</si>
  <si>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</si>
  <si>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</si>
  <si>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</si>
  <si>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</si>
  <si>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</si>
  <si>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</si>
  <si>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</si>
  <si>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</si>
  <si>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</si>
  <si>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</si>
  <si>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</si>
  <si>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</si>
  <si>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</si>
  <si>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</si>
  <si>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</si>
  <si>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</si>
  <si>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</si>
  <si>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</si>
  <si>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</si>
  <si>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</si>
  <si>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</si>
  <si>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</si>
  <si>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</si>
  <si>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</si>
  <si>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</si>
  <si>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</si>
  <si>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</si>
  <si>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</si>
  <si>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</si>
  <si>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</si>
  <si>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</si>
  <si>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</si>
  <si>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</si>
  <si>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</si>
  <si>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</si>
  <si>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</si>
  <si>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</si>
  <si>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</si>
  <si>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</si>
  <si>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</si>
  <si>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</si>
  <si>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</si>
  <si>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</si>
  <si>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</si>
  <si>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</si>
  <si>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</si>
  <si>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</si>
  <si>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</si>
  <si>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</si>
  <si>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</si>
  <si>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</si>
  <si>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</si>
  <si>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</si>
  <si>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</si>
  <si>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</si>
  <si>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</si>
  <si>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</si>
  <si>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</si>
  <si>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</si>
  <si>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</si>
  <si>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</si>
  <si>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</si>
  <si>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</si>
  <si>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</si>
  <si>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</si>
  <si>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</si>
  <si>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</si>
  <si>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</si>
  <si>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</si>
  <si>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</si>
  <si>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</si>
  <si>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</si>
  <si>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</si>
  <si>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</si>
  <si>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</si>
  <si>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</si>
  <si>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</si>
  <si>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</si>
  <si>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</si>
  <si>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</si>
  <si>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</si>
  <si>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</si>
  <si>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</si>
  <si>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</si>
  <si>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</si>
  <si>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</si>
  <si>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</si>
  <si>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</si>
  <si>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</si>
  <si>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</si>
  <si>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</si>
  <si>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</si>
  <si>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</si>
  <si>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</si>
  <si>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</si>
  <si>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</si>
  <si>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</si>
  <si>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</si>
  <si>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</si>
  <si>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</si>
  <si>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</si>
  <si>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</si>
  <si>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</si>
  <si>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</si>
  <si>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</si>
  <si>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</si>
  <si>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</si>
  <si>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</si>
  <si>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</si>
  <si>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</si>
  <si>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</si>
  <si>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</si>
  <si>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</si>
  <si>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</si>
  <si>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</si>
  <si>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</si>
  <si>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</si>
  <si>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</si>
  <si>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</si>
  <si>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</si>
  <si>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</si>
  <si>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</si>
  <si>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</si>
  <si>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</si>
  <si>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</si>
  <si>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</si>
  <si>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</si>
  <si>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</si>
  <si>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</si>
  <si>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</si>
  <si>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</si>
  <si>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</si>
  <si>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</si>
  <si>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</si>
  <si>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</si>
  <si>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</si>
  <si>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</si>
  <si>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</si>
  <si>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</si>
  <si>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</si>
  <si>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</si>
  <si>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</si>
  <si>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</si>
  <si>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</si>
  <si>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</si>
  <si>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</si>
  <si>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</si>
  <si>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</si>
  <si>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</si>
  <si>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</si>
  <si>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</si>
  <si>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</si>
  <si>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</si>
  <si>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</si>
  <si>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</si>
  <si>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</si>
  <si>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</si>
  <si>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</si>
  <si>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</si>
  <si>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</si>
  <si>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</si>
  <si>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</si>
  <si>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</si>
  <si>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</si>
  <si>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</si>
  <si>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</si>
  <si>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</si>
  <si>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</si>
  <si>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</si>
  <si>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</si>
  <si>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</si>
  <si>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</si>
  <si>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</si>
  <si>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</si>
  <si>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</si>
  <si>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</si>
  <si>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</si>
  <si>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</si>
  <si>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</si>
  <si>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</si>
  <si>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</si>
  <si>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</si>
  <si>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</si>
  <si>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</si>
  <si>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</si>
  <si>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</si>
  <si>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</si>
  <si>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</si>
  <si>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</si>
  <si>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</si>
  <si>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</si>
  <si>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</si>
  <si>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</si>
  <si>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</si>
  <si>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</si>
  <si>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</si>
  <si>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</si>
  <si>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</si>
  <si>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</si>
  <si>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</si>
  <si>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</si>
  <si>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</si>
  <si>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</si>
  <si>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</si>
  <si>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</si>
  <si>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</si>
  <si>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</si>
  <si>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</si>
  <si>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</si>
  <si>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</si>
  <si>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</si>
  <si>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</si>
  <si>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</si>
  <si>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</si>
  <si>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</si>
  <si>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</si>
  <si>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</si>
  <si>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</si>
  <si>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</si>
  <si>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</si>
  <si>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</si>
  <si>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</si>
  <si>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</si>
  <si>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</si>
  <si>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</si>
  <si>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</si>
  <si>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</si>
  <si>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</si>
  <si>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</si>
  <si>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</si>
  <si>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</si>
  <si>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</si>
  <si>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</si>
  <si>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</si>
  <si>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</si>
  <si>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</si>
  <si>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</si>
  <si>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</si>
  <si>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</si>
  <si>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</si>
  <si>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</si>
  <si>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</si>
  <si>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</si>
  <si>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</si>
  <si>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</si>
  <si>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</si>
  <si>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</si>
  <si>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</si>
  <si>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</si>
  <si>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</si>
  <si>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</si>
  <si>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</si>
  <si>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</si>
  <si>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</si>
  <si>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</si>
  <si>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</si>
  <si>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</si>
  <si>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</si>
  <si>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</si>
  <si>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</si>
  <si>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</si>
  <si>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</si>
  <si>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</si>
  <si>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</si>
  <si>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</si>
  <si>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</si>
  <si>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</si>
  <si>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</si>
  <si>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</si>
  <si>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</si>
  <si>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</si>
  <si>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</si>
  <si>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</si>
  <si>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</si>
  <si>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</si>
  <si>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</si>
  <si>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</si>
  <si>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</si>
  <si>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</si>
  <si>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</si>
  <si>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</si>
  <si>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</si>
  <si>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</si>
  <si>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</si>
  <si>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</si>
  <si>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</si>
  <si>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</si>
  <si>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</si>
  <si>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</si>
  <si>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</si>
  <si>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</si>
  <si>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</si>
  <si>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</si>
  <si>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</si>
  <si>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</si>
  <si>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</si>
  <si>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</si>
  <si>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</si>
  <si>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</si>
  <si>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</si>
  <si>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</si>
  <si>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</si>
  <si>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</si>
  <si>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</si>
  <si>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</si>
  <si>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</si>
  <si>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</si>
  <si>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</si>
  <si>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</si>
  <si>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</si>
  <si>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</si>
  <si>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</si>
  <si>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</si>
  <si>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</si>
  <si>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</si>
  <si>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</si>
  <si>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</si>
  <si>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</si>
  <si>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</si>
  <si>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</si>
  <si>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</si>
  <si>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</si>
  <si>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</si>
  <si>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</si>
  <si>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</si>
  <si>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</si>
  <si>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</si>
  <si>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</si>
  <si>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</si>
  <si>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</si>
  <si>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</si>
  <si>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</si>
  <si>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</si>
  <si>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</si>
  <si>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</si>
  <si>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</si>
  <si>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</si>
  <si>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</si>
  <si>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</si>
  <si>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</si>
  <si>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</si>
  <si>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</si>
  <si>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</si>
  <si>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</si>
  <si>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</si>
  <si>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</si>
  <si>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</si>
  <si>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</si>
  <si>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</si>
  <si>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</si>
  <si>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</si>
  <si>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</si>
  <si>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</si>
  <si>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</si>
  <si>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</si>
  <si>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</si>
  <si>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</si>
  <si>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</si>
  <si>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</si>
  <si>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</si>
  <si>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</si>
  <si>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</si>
  <si>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</si>
  <si>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</si>
  <si>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</si>
  <si>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</si>
  <si>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</si>
  <si>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</si>
  <si>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</si>
  <si>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</si>
  <si>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</si>
  <si>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</si>
  <si>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</si>
  <si>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</si>
  <si>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</si>
  <si>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</si>
  <si>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</si>
  <si>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</si>
  <si>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</si>
  <si>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</si>
  <si>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</si>
  <si>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</si>
  <si>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</si>
  <si>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</si>
  <si>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</si>
  <si>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</si>
  <si>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</si>
  <si>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</si>
  <si>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</si>
  <si>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</si>
  <si>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</si>
  <si>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</si>
  <si>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</si>
  <si>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</si>
  <si>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</si>
  <si>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</si>
  <si>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</si>
  <si>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</si>
  <si>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</si>
  <si>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</si>
  <si>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</si>
  <si>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</si>
  <si>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</si>
  <si>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</si>
  <si>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</si>
  <si>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</si>
  <si>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</si>
  <si>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</si>
  <si>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</si>
  <si>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</si>
  <si>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</si>
  <si>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</si>
  <si>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</si>
  <si>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</si>
  <si>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</si>
  <si>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</si>
  <si>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</si>
  <si>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</si>
  <si>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</si>
  <si>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</si>
  <si>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</si>
  <si>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</si>
  <si>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</si>
  <si>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</si>
  <si>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</si>
  <si>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</si>
  <si>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</si>
  <si>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</si>
  <si>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</si>
  <si>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</si>
  <si>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</si>
  <si>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</si>
  <si>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</si>
  <si>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</si>
  <si>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</si>
  <si>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</si>
  <si>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</si>
  <si>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</si>
  <si>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</si>
  <si>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</si>
  <si>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</si>
  <si>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</si>
  <si>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</si>
  <si>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</si>
  <si>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</si>
  <si>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</si>
  <si>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</si>
  <si>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</si>
  <si>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</si>
  <si>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</si>
  <si>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</si>
  <si>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</si>
  <si>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</si>
  <si>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</si>
  <si>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</si>
  <si>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</si>
  <si>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</si>
  <si>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</si>
  <si>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</si>
  <si>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</si>
  <si>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</si>
  <si>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</si>
  <si>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</si>
  <si>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</si>
  <si>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</si>
  <si>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</si>
  <si>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</si>
  <si>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</si>
  <si>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</si>
  <si>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</si>
  <si>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</si>
  <si>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</si>
  <si>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</si>
  <si>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</si>
  <si>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</si>
  <si>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</si>
  <si>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</si>
  <si>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</si>
  <si>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</si>
  <si>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</si>
  <si>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</si>
  <si>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</si>
  <si>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</si>
  <si>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</si>
  <si>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</si>
  <si>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</si>
  <si>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</si>
  <si>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</si>
  <si>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</si>
  <si>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</si>
  <si>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</si>
  <si>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</si>
  <si>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</si>
  <si>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</si>
  <si>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</si>
  <si>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</si>
  <si>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</si>
  <si>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</si>
  <si>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</si>
  <si>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</si>
  <si>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</si>
  <si>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</si>
  <si>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</si>
  <si>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</si>
  <si>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</si>
  <si>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</si>
  <si>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</si>
  <si>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</si>
  <si>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</si>
  <si>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</si>
  <si>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</si>
  <si>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</si>
  <si>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</si>
  <si>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</si>
  <si>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</si>
  <si>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</si>
  <si>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</si>
  <si>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</si>
  <si>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</si>
  <si>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</si>
  <si>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</si>
  <si>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</si>
  <si>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</si>
  <si>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</si>
  <si>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</si>
  <si>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</si>
  <si>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</si>
  <si>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</si>
  <si>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</si>
  <si>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</si>
  <si>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</si>
  <si>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</si>
  <si>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</si>
  <si>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</si>
  <si>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</si>
  <si>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</si>
  <si>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</si>
  <si>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</si>
  <si>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</si>
  <si>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</si>
  <si>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</si>
  <si>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</si>
  <si>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</si>
  <si>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</si>
  <si>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</si>
  <si>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</si>
  <si>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</si>
  <si>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</si>
  <si>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</si>
  <si>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</si>
  <si>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</si>
  <si>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</si>
  <si>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</si>
  <si>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</si>
  <si>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</si>
  <si>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</si>
  <si>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</si>
  <si>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</si>
  <si>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</si>
  <si>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</si>
  <si>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</si>
  <si>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</si>
  <si>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</si>
  <si>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</si>
  <si>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</si>
  <si>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</si>
  <si>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</si>
  <si>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</si>
  <si>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</si>
  <si>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</si>
  <si>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</si>
  <si>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</si>
  <si>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</si>
  <si>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</si>
  <si>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</si>
  <si>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</si>
  <si>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</si>
  <si>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</si>
  <si>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</si>
  <si>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</si>
  <si>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</si>
  <si>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</si>
  <si>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</si>
  <si>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</si>
  <si>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</si>
  <si>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</si>
  <si>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</si>
  <si>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</si>
  <si>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</si>
  <si>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</si>
  <si>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</si>
  <si>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</si>
  <si>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</si>
  <si>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</si>
  <si>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</si>
  <si>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</si>
  <si>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</si>
  <si>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</si>
  <si>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</si>
  <si>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</si>
  <si>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</si>
  <si>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</si>
  <si>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</si>
  <si>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</si>
  <si>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</si>
  <si>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</si>
  <si>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</si>
  <si>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</si>
  <si>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</si>
  <si>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</si>
  <si>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</si>
  <si>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</si>
  <si>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</si>
  <si>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</si>
  <si>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</si>
  <si>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</si>
  <si>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</si>
  <si>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</si>
  <si>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</si>
  <si>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</si>
  <si>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</si>
  <si>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</si>
  <si>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</si>
  <si>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</si>
  <si>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</si>
  <si>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</si>
  <si>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</si>
  <si>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</si>
  <si>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</si>
  <si>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</si>
  <si>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</si>
  <si>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</si>
  <si>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</si>
  <si>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</si>
  <si>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</si>
  <si>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</si>
  <si>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</si>
  <si>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</si>
  <si>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</si>
  <si>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</si>
  <si>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</si>
  <si>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</si>
  <si>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</si>
  <si>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</si>
  <si>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</si>
  <si>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</si>
  <si>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</si>
  <si>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</si>
  <si>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</si>
  <si>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</si>
  <si>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</si>
  <si>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</si>
  <si>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</si>
  <si>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</si>
  <si>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</si>
  <si>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</si>
  <si>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</si>
  <si>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</si>
  <si>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</si>
  <si>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</si>
  <si>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</si>
  <si>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</si>
  <si>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</si>
  <si>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</si>
  <si>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</si>
  <si>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</si>
  <si>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</si>
  <si>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</si>
  <si>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</si>
  <si>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</si>
  <si>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</si>
  <si>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</si>
  <si>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</si>
  <si>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</si>
  <si>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</si>
  <si>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</si>
  <si>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</si>
  <si>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</si>
  <si>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</si>
  <si>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</si>
  <si>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</si>
  <si>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</si>
  <si>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</si>
  <si>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</si>
  <si>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</si>
  <si>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</si>
  <si>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</si>
  <si>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</si>
  <si>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</si>
  <si>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</si>
  <si>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</si>
  <si>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</si>
  <si>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</si>
  <si>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</si>
  <si>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</si>
  <si>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</si>
  <si>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</si>
  <si>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</si>
  <si>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</si>
  <si>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</si>
  <si>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</si>
  <si>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</si>
  <si>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</si>
  <si>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</si>
  <si>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</si>
  <si>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</si>
  <si>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</si>
  <si>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</si>
  <si>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</si>
  <si>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</si>
  <si>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</si>
  <si>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</si>
  <si>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</si>
  <si>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</si>
  <si>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</si>
  <si>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</si>
  <si>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</si>
  <si>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</si>
  <si>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</si>
  <si>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</si>
  <si>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</si>
  <si>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</si>
  <si>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</si>
  <si>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</si>
  <si>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</si>
  <si>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</si>
  <si>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</si>
  <si>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</si>
  <si>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</si>
  <si>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</si>
  <si>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</si>
  <si>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</si>
  <si>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</si>
  <si>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</si>
  <si>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</si>
  <si>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</si>
  <si>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</si>
  <si>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</si>
  <si>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</si>
  <si>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</si>
  <si>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</si>
  <si>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</si>
  <si>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</si>
  <si>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</si>
  <si>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</si>
  <si>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</si>
  <si>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</si>
  <si>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</si>
  <si>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</si>
  <si>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</si>
  <si>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</si>
  <si>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</si>
  <si>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</si>
  <si>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</si>
  <si>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</si>
  <si>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</si>
  <si>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</si>
  <si>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</si>
  <si>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</si>
  <si>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</si>
  <si>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</si>
  <si>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</si>
  <si>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</si>
  <si>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</si>
  <si>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</si>
  <si>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</si>
  <si>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</si>
  <si>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</si>
  <si>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</si>
  <si>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</si>
  <si>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</si>
  <si>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</si>
  <si>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</si>
  <si>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</si>
  <si>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</si>
  <si>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</si>
  <si>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</si>
  <si>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</si>
  <si>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</si>
  <si>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</si>
  <si>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</si>
  <si>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</si>
  <si>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</si>
  <si>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</si>
  <si>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</si>
  <si>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</si>
  <si>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</si>
  <si>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</si>
  <si>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</si>
  <si>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</si>
  <si>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</si>
  <si>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</si>
  <si>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</si>
  <si>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</si>
  <si>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</si>
  <si>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</si>
  <si>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</si>
  <si>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</si>
  <si>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</si>
  <si>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</si>
  <si>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</si>
  <si>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</si>
  <si>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</si>
  <si>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</si>
  <si>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</si>
  <si>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</si>
  <si>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</si>
  <si>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</si>
  <si>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</si>
  <si>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</si>
  <si>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</si>
  <si>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</si>
  <si>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</si>
  <si>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</si>
  <si>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</si>
  <si>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</si>
  <si>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</si>
  <si>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</si>
  <si>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</si>
  <si>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</si>
  <si>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</si>
  <si>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</si>
  <si>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</si>
  <si>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</si>
  <si>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</si>
  <si>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</si>
  <si>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</si>
  <si>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</si>
  <si>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</si>
  <si>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</si>
  <si>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</si>
  <si>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</si>
  <si>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</si>
  <si>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</si>
  <si>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</si>
  <si>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</si>
  <si>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</si>
  <si>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</si>
  <si>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</si>
  <si>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</si>
  <si>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</si>
  <si>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</si>
  <si>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</si>
  <si>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</si>
  <si>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</si>
  <si>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</si>
  <si>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</si>
  <si>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</si>
  <si>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</si>
  <si>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</si>
  <si>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</si>
  <si>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</si>
  <si>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</si>
  <si>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</si>
  <si>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</si>
  <si>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</si>
  <si>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</si>
  <si>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</si>
  <si>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</si>
  <si>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</si>
  <si>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</si>
  <si>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</si>
  <si>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</si>
  <si>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</si>
  <si>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</si>
  <si>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</si>
  <si>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</si>
  <si>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</si>
  <si>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</si>
  <si>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</si>
  <si>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</si>
  <si>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</si>
  <si>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</si>
  <si>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</si>
  <si>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</si>
  <si>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</si>
  <si>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</si>
  <si>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</si>
  <si>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</si>
  <si>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</si>
  <si>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</si>
  <si>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</si>
  <si>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</si>
  <si>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</si>
  <si>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</si>
  <si>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</si>
  <si>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</si>
  <si>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</si>
  <si>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</si>
  <si>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</si>
  <si>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</si>
  <si>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</si>
  <si>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</si>
  <si>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</si>
  <si>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</si>
  <si>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</si>
  <si>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</si>
  <si>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</si>
  <si>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</si>
  <si>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</si>
  <si>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</si>
  <si>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</si>
  <si>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</si>
  <si>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</si>
  <si>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</si>
  <si>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</si>
  <si>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</si>
  <si>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</si>
  <si>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</si>
  <si>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</si>
  <si>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</si>
  <si>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</si>
  <si>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</si>
  <si>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</si>
  <si>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</si>
  <si>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</si>
  <si>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</si>
  <si>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</si>
  <si>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</si>
  <si>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</si>
  <si>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</si>
  <si>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</si>
  <si>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</si>
  <si>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</si>
  <si>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</si>
  <si>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</si>
  <si>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</si>
  <si>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</si>
  <si>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</si>
  <si>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</si>
  <si>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</si>
  <si>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</si>
  <si>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</si>
  <si>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</si>
  <si>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</si>
  <si>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</si>
  <si>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</si>
  <si>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</si>
  <si>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</si>
  <si>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</si>
  <si>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</si>
  <si>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</si>
  <si>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</si>
  <si>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</si>
  <si>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</si>
  <si>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</si>
  <si>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</si>
  <si>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</si>
  <si>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</si>
  <si>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</si>
  <si>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</si>
  <si>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</si>
  <si>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</si>
  <si>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</si>
  <si>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</si>
  <si>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</si>
  <si>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</si>
  <si>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</si>
  <si>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</si>
  <si>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</si>
  <si>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</si>
  <si>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</si>
  <si>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</si>
  <si>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</si>
  <si>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</si>
  <si>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</si>
  <si>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</si>
  <si>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</si>
  <si>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</si>
  <si>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</si>
  <si>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</si>
  <si>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</si>
  <si>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</si>
  <si>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</si>
  <si>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</si>
  <si>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</si>
  <si>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</si>
  <si>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</si>
  <si>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</si>
  <si>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</si>
  <si>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</si>
  <si>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</si>
  <si>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</si>
  <si>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</si>
  <si>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</si>
  <si>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</si>
  <si>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</si>
  <si>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</si>
  <si>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</si>
  <si>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</si>
  <si>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</si>
  <si>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</si>
  <si>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</si>
  <si>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</si>
  <si>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</si>
  <si>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</si>
  <si>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</si>
  <si>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</si>
  <si>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</si>
  <si>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</si>
  <si>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</si>
  <si>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</si>
  <si>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</si>
  <si>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</si>
  <si>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</si>
  <si>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</si>
  <si>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</si>
  <si>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</si>
  <si>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</si>
  <si>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</si>
  <si>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</si>
  <si>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</si>
  <si>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</si>
  <si>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</si>
  <si>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</si>
  <si>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</si>
  <si>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</si>
  <si>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</si>
  <si>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</si>
  <si>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</si>
  <si>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</si>
  <si>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</si>
  <si>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</si>
  <si>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</si>
  <si>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</si>
  <si>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</si>
  <si>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</si>
  <si>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</si>
  <si>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</si>
  <si>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</si>
  <si>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</si>
  <si>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</si>
  <si>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</si>
  <si>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</si>
  <si>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</si>
  <si>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</si>
  <si>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</si>
  <si>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</si>
  <si>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</si>
  <si>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</si>
  <si>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</si>
  <si>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</si>
  <si>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</si>
  <si>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</si>
  <si>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</si>
  <si>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</si>
  <si>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</si>
  <si>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</si>
  <si>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</si>
  <si>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</si>
  <si>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</si>
  <si>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</si>
  <si>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</si>
  <si>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</si>
  <si>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</si>
  <si>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</si>
  <si>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</si>
  <si>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</si>
  <si>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</si>
  <si>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</si>
  <si>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</si>
  <si>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</si>
  <si>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</si>
  <si>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</si>
  <si>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</si>
  <si>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</si>
  <si>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</si>
  <si>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</si>
  <si>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</si>
  <si>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</si>
  <si>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</si>
  <si>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</si>
  <si>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</si>
  <si>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</si>
  <si>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</si>
  <si>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</si>
  <si>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</si>
  <si>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</si>
  <si>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</si>
  <si>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</si>
  <si>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</si>
  <si>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</si>
  <si>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</si>
  <si>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</si>
  <si>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</si>
  <si>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</si>
  <si>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</si>
  <si>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</si>
  <si>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</si>
  <si>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</si>
  <si>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</si>
  <si>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</si>
  <si>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</si>
  <si>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</si>
  <si>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</si>
  <si>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</si>
  <si>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</si>
  <si>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</si>
  <si>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</si>
  <si>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</si>
  <si>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</si>
  <si>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</si>
  <si>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</si>
  <si>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</si>
  <si>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</si>
  <si>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</si>
  <si>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</si>
  <si>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</si>
  <si>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</si>
  <si>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</si>
  <si>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</si>
  <si>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</si>
  <si>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</si>
  <si>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</si>
  <si>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</si>
  <si>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</si>
  <si>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</si>
  <si>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</si>
  <si>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</si>
  <si>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</si>
  <si>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</si>
  <si>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</si>
  <si>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</si>
  <si>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</si>
  <si>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</si>
  <si>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</si>
  <si>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</si>
  <si>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</si>
  <si>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</si>
  <si>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</si>
  <si>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</si>
  <si>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</si>
  <si>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</si>
  <si>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</si>
  <si>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</si>
  <si>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</si>
  <si>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</si>
  <si>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</si>
  <si>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</si>
  <si>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</si>
  <si>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</si>
  <si>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</si>
  <si>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</si>
  <si>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</si>
  <si>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</si>
  <si>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</si>
  <si>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</si>
  <si>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</si>
  <si>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</si>
  <si>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</si>
  <si>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</si>
  <si>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</si>
  <si>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</si>
  <si>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</si>
  <si>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</si>
  <si>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</si>
  <si>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</si>
  <si>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</si>
  <si>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</si>
  <si>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</si>
  <si>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</si>
  <si>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</si>
  <si>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</si>
  <si>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</si>
  <si>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</si>
  <si>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</si>
  <si>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</si>
  <si>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</si>
  <si>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</si>
  <si>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</si>
  <si>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</si>
  <si>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</si>
  <si>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</si>
  <si>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</si>
  <si>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</si>
  <si>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</si>
  <si>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</si>
  <si>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</si>
  <si>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</si>
  <si>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</si>
  <si>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</si>
  <si>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</si>
  <si>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</si>
  <si>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</si>
  <si>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</si>
  <si>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</si>
  <si>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</si>
  <si>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</si>
  <si>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</si>
  <si>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</si>
  <si>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</si>
  <si>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</si>
  <si>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</si>
  <si>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</si>
  <si>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</si>
  <si>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</si>
  <si>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</si>
  <si>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</si>
  <si>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</si>
  <si>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</si>
  <si>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</si>
  <si>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</si>
  <si>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</si>
  <si>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</si>
  <si>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</si>
  <si>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</si>
  <si>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</si>
  <si>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</si>
  <si>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</si>
  <si>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</si>
  <si>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</si>
  <si>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</si>
  <si>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</si>
  <si>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</si>
  <si>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</si>
  <si>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</si>
  <si>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</si>
  <si>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</si>
  <si>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</si>
  <si>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</si>
  <si>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</si>
  <si>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</si>
  <si>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</si>
  <si>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</si>
  <si>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</si>
  <si>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</si>
  <si>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</si>
  <si>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</si>
  <si>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</si>
  <si>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</si>
  <si>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</si>
  <si>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</si>
  <si>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</si>
  <si>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</si>
  <si>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</si>
  <si>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</si>
  <si>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</si>
  <si>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</si>
  <si>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</si>
  <si>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</si>
  <si>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</si>
  <si>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</si>
  <si>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</si>
  <si>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</si>
  <si>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</si>
  <si>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</si>
  <si>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</si>
  <si>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</si>
  <si>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</si>
  <si>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</si>
  <si>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</si>
  <si>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</si>
  <si>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</si>
  <si>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</si>
  <si>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</si>
  <si>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</si>
  <si>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</si>
  <si>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</si>
  <si>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</si>
  <si>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</si>
  <si>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</si>
  <si>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</si>
  <si>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</si>
  <si>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</si>
  <si>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</si>
  <si>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</si>
  <si>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</si>
  <si>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</si>
  <si>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</si>
  <si>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</si>
  <si>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</si>
  <si>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</si>
  <si>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</si>
  <si>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</si>
  <si>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</si>
  <si>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</si>
  <si>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</si>
  <si>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</si>
  <si>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</si>
  <si>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</si>
  <si>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</si>
  <si>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</si>
  <si>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</si>
  <si>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</si>
  <si>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</si>
  <si>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</si>
  <si>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</si>
  <si>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</si>
  <si>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</si>
  <si>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</si>
  <si>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</si>
  <si>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</si>
  <si>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</si>
  <si>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</si>
  <si>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</si>
  <si>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</si>
  <si>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</si>
  <si>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</si>
  <si>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</si>
  <si>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</si>
  <si>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</si>
  <si>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</si>
  <si>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</si>
  <si>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</si>
  <si>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</si>
  <si>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</si>
  <si>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</si>
  <si>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</si>
  <si>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</si>
  <si>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</si>
  <si>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</si>
  <si>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</si>
  <si>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</si>
  <si>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</si>
  <si>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</si>
  <si>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</si>
  <si>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</si>
  <si>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</si>
  <si>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</si>
  <si>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</si>
  <si>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</si>
  <si>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</si>
  <si>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</si>
  <si>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</si>
  <si>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</si>
  <si>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</si>
  <si>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</si>
  <si>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</si>
  <si>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</si>
  <si>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</si>
  <si>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</si>
  <si>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</si>
  <si>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</si>
  <si>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</si>
  <si>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</si>
  <si>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</si>
  <si>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</si>
  <si>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</si>
  <si>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</si>
  <si>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</si>
  <si>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</si>
  <si>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</si>
  <si>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</si>
  <si>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</si>
  <si>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</si>
  <si>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</si>
  <si>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</si>
  <si>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</si>
  <si>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</si>
  <si>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</si>
  <si>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</si>
  <si>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</si>
  <si>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</si>
  <si>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</si>
  <si>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</si>
  <si>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</si>
  <si>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</si>
  <si>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</si>
  <si>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</si>
  <si>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</si>
  <si>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</si>
  <si>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</si>
  <si>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</si>
  <si>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</si>
  <si>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</si>
  <si>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</si>
  <si>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</si>
  <si>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</si>
  <si>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</si>
  <si>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</si>
  <si>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</si>
  <si>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</si>
  <si>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</si>
  <si>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</si>
  <si>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</si>
  <si>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</si>
  <si>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</si>
  <si>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</si>
  <si>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</si>
  <si>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</si>
  <si>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</si>
  <si>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</si>
  <si>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</si>
  <si>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</si>
  <si>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</si>
  <si>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</si>
  <si>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</si>
  <si>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</si>
  <si>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</si>
  <si>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</si>
  <si>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</si>
  <si>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</si>
  <si>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</si>
  <si>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</si>
  <si>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</si>
  <si>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</si>
  <si>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</si>
  <si>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</si>
  <si>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</si>
  <si>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</si>
  <si>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</si>
  <si>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</si>
  <si>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</si>
  <si>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</si>
  <si>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</si>
  <si>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</si>
  <si>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</si>
  <si>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</si>
  <si>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</si>
  <si>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</si>
  <si>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</si>
  <si>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</si>
  <si>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</si>
  <si>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</si>
  <si>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</si>
  <si>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</si>
  <si>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</si>
  <si>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</si>
  <si>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</si>
  <si>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</si>
  <si>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</si>
  <si>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</si>
  <si>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</si>
  <si>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</si>
  <si>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</si>
  <si>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</si>
  <si>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</si>
  <si>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</si>
  <si>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</si>
  <si>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</si>
  <si>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</si>
  <si>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</si>
  <si>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</si>
  <si>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</si>
  <si>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</si>
  <si>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</si>
  <si>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</si>
  <si>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</si>
  <si>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</si>
  <si>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</si>
  <si>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</si>
  <si>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</si>
  <si>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</si>
  <si>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</si>
  <si>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</si>
  <si>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</si>
  <si>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</si>
  <si>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</si>
  <si>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</si>
  <si>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</si>
  <si>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</si>
  <si>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</si>
  <si>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</si>
  <si>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</si>
  <si>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</si>
  <si>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</si>
  <si>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</si>
  <si>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</si>
  <si>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</si>
  <si>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</si>
  <si>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</si>
  <si>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</si>
  <si>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</si>
  <si>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</si>
  <si>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</si>
  <si>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</si>
  <si>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</si>
  <si>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</si>
  <si>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</si>
  <si>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</si>
  <si>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</si>
  <si>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</si>
  <si>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</si>
  <si>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</si>
  <si>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</si>
  <si>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</si>
  <si>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</si>
  <si>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</si>
  <si>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</si>
  <si>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</si>
  <si>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</si>
  <si>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</si>
  <si>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</si>
  <si>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</si>
  <si>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</si>
  <si>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</si>
  <si>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</si>
  <si>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</si>
  <si>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</si>
  <si>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</si>
  <si>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</si>
  <si>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</si>
  <si>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</si>
  <si>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</si>
  <si>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</si>
  <si>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</si>
  <si>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</si>
  <si>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</si>
  <si>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</si>
  <si>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</si>
  <si>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</si>
  <si>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</si>
  <si>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</si>
  <si>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</si>
  <si>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</si>
  <si>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</si>
  <si>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</si>
  <si>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</si>
  <si>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</si>
  <si>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</si>
  <si>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</si>
  <si>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</si>
  <si>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</si>
  <si>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</si>
  <si>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</si>
  <si>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</si>
  <si>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</si>
  <si>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</si>
  <si>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</si>
  <si>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</si>
  <si>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</si>
  <si>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</si>
  <si>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</si>
  <si>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</si>
  <si>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</si>
  <si>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</si>
  <si>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</si>
  <si>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</si>
  <si>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</si>
  <si>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</si>
  <si>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</si>
  <si>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</si>
  <si>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</si>
  <si>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</si>
  <si>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</si>
  <si>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</si>
  <si>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</si>
  <si>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</si>
  <si>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</si>
  <si>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</si>
  <si>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</si>
  <si>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</si>
  <si>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</si>
  <si>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</si>
  <si>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</si>
  <si>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</si>
  <si>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</si>
  <si>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</si>
  <si>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</si>
  <si>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</si>
  <si>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</si>
  <si>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</si>
  <si>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</si>
  <si>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</si>
  <si>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</si>
  <si>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</si>
  <si>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</si>
  <si>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</si>
  <si>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</si>
  <si>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</si>
  <si>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</si>
  <si>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</si>
  <si>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</si>
  <si>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</si>
  <si>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</si>
  <si>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</si>
  <si>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</si>
  <si>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</si>
  <si>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</si>
  <si>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</si>
  <si>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</si>
  <si>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</si>
  <si>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</si>
  <si>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</si>
  <si>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</si>
  <si>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</si>
  <si>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</si>
  <si>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</si>
  <si>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</si>
  <si>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</si>
  <si>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</si>
  <si>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</si>
  <si>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</si>
  <si>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</si>
  <si>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</si>
  <si>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</si>
  <si>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</si>
  <si>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</si>
  <si>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</si>
  <si>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</si>
  <si>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</si>
  <si>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</si>
  <si>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</si>
  <si>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</si>
  <si>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</si>
  <si>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</si>
  <si>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</si>
  <si>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</si>
  <si>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</si>
  <si>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</si>
  <si>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</si>
  <si>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</si>
  <si>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</si>
  <si>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</si>
  <si>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</si>
  <si>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</si>
  <si>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</si>
  <si>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</si>
  <si>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</si>
  <si>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</si>
  <si>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</si>
  <si>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</si>
  <si>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</si>
  <si>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</si>
  <si>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</si>
  <si>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</si>
  <si>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</si>
  <si>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</si>
  <si>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</si>
  <si>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</si>
  <si>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</si>
  <si>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</si>
  <si>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</si>
  <si>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</si>
  <si>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</si>
  <si>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</si>
  <si>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</si>
  <si>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</si>
  <si>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</si>
  <si>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</si>
  <si>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</si>
  <si>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</si>
  <si>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</si>
  <si>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</si>
  <si>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</si>
  <si>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</si>
  <si>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</si>
  <si>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</si>
  <si>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</si>
  <si>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</si>
  <si>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</si>
  <si>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</si>
  <si>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</si>
  <si>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</si>
  <si>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</si>
  <si>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>ldlt M @)&amp;&amp;.!).!^</t>
  </si>
  <si>
    <t>Date : 2077/10/16</t>
  </si>
  <si>
    <t>कोरोना संक्रमितहरुको संख्यात्मक बिवरण  Date - 077-10-16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</si>
</sst>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37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3821</v>
      </c>
      <c r="O6" s="362"/>
      <c r="P6" s="362"/>
      <c r="Q6" s="363"/>
    </row>
    <row r="7" spans="1:17" s="6" customFormat="1" ht="264.75" customHeight="1" x14ac:dyDescent="1.35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 x14ac:dyDescent="1.4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 x14ac:dyDescent="0.45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 x14ac:dyDescent="0.4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 x14ac:dyDescent="0.45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454</v>
      </c>
      <c r="H237" s="47">
        <f>G237+F237</f>
        <v>573</v>
      </c>
      <c r="I237" s="47">
        <v>570</v>
      </c>
      <c r="J237" s="47">
        <v>0</v>
      </c>
      <c r="K237" s="47">
        <v>3</v>
      </c>
      <c r="L237" s="47">
        <f t="shared" si="28"/>
        <v>3</v>
      </c>
      <c r="M237" s="47">
        <v>0</v>
      </c>
      <c r="N237" s="47">
        <v>0</v>
      </c>
      <c r="O237" s="159"/>
      <c r="P237" s="49">
        <v>0</v>
      </c>
      <c r="Q237" s="5">
        <f>SUM(J237:K237)</f>
        <v>3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1384</v>
      </c>
      <c r="H238" s="47">
        <f>G238+F238</f>
        <v>1980</v>
      </c>
      <c r="I238" s="47">
        <v>1963</v>
      </c>
      <c r="J238" s="47">
        <v>6</v>
      </c>
      <c r="K238" s="47">
        <v>11</v>
      </c>
      <c r="L238" s="47">
        <f t="shared" si="28"/>
        <v>17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823</v>
      </c>
      <c r="G239" s="51">
        <f t="shared" si="30"/>
        <v>2411</v>
      </c>
      <c r="H239" s="51">
        <f t="shared" si="30"/>
        <v>3234</v>
      </c>
      <c r="I239" s="51">
        <f t="shared" si="30"/>
        <v>3214</v>
      </c>
      <c r="J239" s="51">
        <f t="shared" si="30"/>
        <v>6</v>
      </c>
      <c r="K239" s="51">
        <f t="shared" si="30"/>
        <v>14</v>
      </c>
      <c r="L239" s="51">
        <f t="shared" si="30"/>
        <v>20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3054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 x14ac:dyDescent="1.85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3821</v>
      </c>
      <c r="O6" s="362"/>
      <c r="P6" s="362"/>
      <c r="Q6" s="363"/>
    </row>
    <row r="7" spans="1:17" ht="69.95" customHeight="1" x14ac:dyDescent="0.4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 x14ac:dyDescent="0.45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 x14ac:dyDescent="0.4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 x14ac:dyDescent="0.45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454</v>
      </c>
      <c r="H19" s="47">
        <f>G19+F19</f>
        <v>573</v>
      </c>
      <c r="I19" s="47">
        <v>570</v>
      </c>
      <c r="J19" s="47">
        <v>0</v>
      </c>
      <c r="K19" s="47">
        <v>3</v>
      </c>
      <c r="L19" s="47">
        <f t="shared" si="0"/>
        <v>3</v>
      </c>
      <c r="M19" s="47">
        <v>0</v>
      </c>
      <c r="N19" s="47">
        <v>0</v>
      </c>
      <c r="O19" s="159"/>
      <c r="P19" s="49">
        <v>0</v>
      </c>
      <c r="Q19" s="5">
        <f>SUM(J19:K19)</f>
        <v>3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1384</v>
      </c>
      <c r="H20" s="47">
        <f>G20+F20</f>
        <v>1980</v>
      </c>
      <c r="I20" s="47">
        <v>1963</v>
      </c>
      <c r="J20" s="47">
        <v>6</v>
      </c>
      <c r="K20" s="47">
        <v>11</v>
      </c>
      <c r="L20" s="47">
        <f t="shared" si="0"/>
        <v>17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823</v>
      </c>
      <c r="G21" s="51">
        <f t="shared" si="2"/>
        <v>2411</v>
      </c>
      <c r="H21" s="51">
        <f t="shared" si="2"/>
        <v>3234</v>
      </c>
      <c r="I21" s="51">
        <f t="shared" si="2"/>
        <v>3214</v>
      </c>
      <c r="J21" s="51">
        <f t="shared" si="2"/>
        <v>6</v>
      </c>
      <c r="K21" s="51">
        <f t="shared" si="2"/>
        <v>14</v>
      </c>
      <c r="L21" s="51">
        <f t="shared" si="2"/>
        <v>20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3054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 x14ac:dyDescent="1.85">
      <c r="A4" s="364" t="s">
        <v>22</v>
      </c>
      <c r="B4" s="364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 x14ac:dyDescent="1.9">
      <c r="A5" s="365"/>
      <c r="B5" s="365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1</v>
      </c>
      <c r="G6" s="88">
        <v>0</v>
      </c>
      <c r="H6" s="88">
        <v>1</v>
      </c>
      <c r="I6" s="88">
        <v>7</v>
      </c>
      <c r="J6" s="88">
        <v>1</v>
      </c>
      <c r="K6" s="88">
        <v>0</v>
      </c>
      <c r="L6" s="88">
        <v>218</v>
      </c>
      <c r="M6" s="88">
        <v>517</v>
      </c>
      <c r="N6" s="88">
        <v>735</v>
      </c>
      <c r="O6" s="88">
        <v>1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374</v>
      </c>
      <c r="D7" s="75">
        <v>951</v>
      </c>
      <c r="E7" s="88">
        <f t="shared" si="0"/>
        <v>1325</v>
      </c>
      <c r="F7" s="88">
        <v>21</v>
      </c>
      <c r="G7" s="88">
        <v>6</v>
      </c>
      <c r="H7" s="88">
        <v>15</v>
      </c>
      <c r="I7" s="88">
        <v>8</v>
      </c>
      <c r="J7" s="88">
        <v>19</v>
      </c>
      <c r="K7" s="88">
        <v>2</v>
      </c>
      <c r="L7" s="88">
        <v>372</v>
      </c>
      <c r="M7" s="88">
        <v>924</v>
      </c>
      <c r="N7" s="88">
        <v>1296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799</v>
      </c>
      <c r="D17" s="79">
        <f t="shared" si="1"/>
        <v>2255</v>
      </c>
      <c r="E17" s="79">
        <f t="shared" si="1"/>
        <v>3054</v>
      </c>
      <c r="F17" s="79">
        <f t="shared" si="1"/>
        <v>22</v>
      </c>
      <c r="G17" s="79">
        <f t="shared" si="1"/>
        <v>6</v>
      </c>
      <c r="H17" s="79">
        <f t="shared" si="1"/>
        <v>16</v>
      </c>
      <c r="I17" s="79">
        <f t="shared" si="1"/>
        <v>19</v>
      </c>
      <c r="J17" s="79">
        <f t="shared" si="1"/>
        <v>20</v>
      </c>
      <c r="K17" s="79">
        <f t="shared" si="1"/>
        <v>2</v>
      </c>
      <c r="L17" s="79">
        <f t="shared" si="1"/>
        <v>794</v>
      </c>
      <c r="M17" s="79">
        <f t="shared" si="1"/>
        <v>2209</v>
      </c>
      <c r="N17" s="79">
        <f t="shared" si="1"/>
        <v>3013</v>
      </c>
      <c r="O17" s="79">
        <f t="shared" si="1"/>
        <v>1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0"/>
  <sheetViews>
    <sheetView zoomScale="96" zoomScaleNormal="96" workbookViewId="0">
      <pane ySplit="5" topLeftCell="A3050" activePane="bottomLeft" state="frozen"/>
      <selection pane="bottomLeft" activeCell="N3042" sqref="N3042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 x14ac:dyDescent="0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 x14ac:dyDescent="0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 x14ac:dyDescent="0.25">
      <c r="A4" s="447" t="s">
        <v>277</v>
      </c>
      <c r="B4" s="457" t="s">
        <v>278</v>
      </c>
      <c r="C4" s="447" t="s">
        <v>279</v>
      </c>
      <c r="D4" s="447" t="s">
        <v>280</v>
      </c>
      <c r="E4" s="447" t="s">
        <v>281</v>
      </c>
      <c r="F4" s="449" t="s">
        <v>282</v>
      </c>
      <c r="G4" s="451" t="s">
        <v>283</v>
      </c>
      <c r="H4" s="451" t="s">
        <v>14</v>
      </c>
      <c r="I4" s="449" t="s">
        <v>272</v>
      </c>
      <c r="J4" s="449" t="s">
        <v>671</v>
      </c>
      <c r="K4" s="449" t="s">
        <v>11</v>
      </c>
      <c r="L4" s="449" t="s">
        <v>284</v>
      </c>
      <c r="M4" s="449" t="s">
        <v>285</v>
      </c>
      <c r="N4" s="447" t="s">
        <v>286</v>
      </c>
    </row>
    <row r="5" spans="1:14" ht="41.25" customHeight="1" x14ac:dyDescent="0.25">
      <c r="A5" s="448"/>
      <c r="B5" s="453"/>
      <c r="C5" s="448"/>
      <c r="D5" s="448"/>
      <c r="E5" s="448"/>
      <c r="F5" s="450"/>
      <c r="G5" s="452"/>
      <c r="H5" s="452"/>
      <c r="I5" s="450"/>
      <c r="J5" s="450"/>
      <c r="K5" s="450"/>
      <c r="L5" s="450"/>
      <c r="M5" s="453"/>
      <c r="N5" s="448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3">
      <c r="A3060" s="106"/>
      <c r="B3060" s="105"/>
      <c r="C3060" s="312"/>
      <c r="D3060" s="312"/>
      <c r="E3060" s="312"/>
      <c r="F3060" s="312"/>
      <c r="G3060" s="313"/>
      <c r="H3060" s="147">
        <f>SUBTOTAL(109,H6:H3059)</f>
        <v>3054</v>
      </c>
      <c r="I3060" s="147">
        <f>SUBTOTAL(109,I6:I3059)</f>
        <v>2</v>
      </c>
      <c r="J3060" s="147">
        <f>SUBTOTAL(109,J6:J3059)</f>
        <v>19</v>
      </c>
      <c r="K3060" s="147">
        <f>SUBTOTAL(109,K6:K3059)</f>
        <v>3013</v>
      </c>
      <c r="L3060" s="147">
        <f>SUBTOTAL(109,L6:L3059)</f>
        <v>20</v>
      </c>
      <c r="M3060" s="147"/>
      <c r="N3060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3823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 x14ac:dyDescent="0.25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672</v>
      </c>
      <c r="F8" s="191">
        <v>357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926</v>
      </c>
      <c r="T8" s="192">
        <f t="shared" si="0"/>
        <v>411</v>
      </c>
      <c r="U8" s="192">
        <f t="shared" ref="U8:U16" si="1">S8+T8</f>
        <v>1337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1460</v>
      </c>
      <c r="F17" s="194">
        <f t="shared" si="3"/>
        <v>664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2242</v>
      </c>
      <c r="T17" s="194">
        <f t="shared" si="3"/>
        <v>812</v>
      </c>
      <c r="U17" s="194">
        <f t="shared" si="3"/>
        <v>3054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 x14ac:dyDescent="0.25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 x14ac:dyDescent="0.25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 x14ac:dyDescent="0.25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 x14ac:dyDescent="0.25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44" workbookViewId="0">
      <selection activeCell="I50" sqref="I5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483" t="s">
        <v>14</v>
      </c>
      <c r="B53" s="484"/>
      <c r="C53" s="484"/>
      <c r="D53" s="484"/>
      <c r="E53" s="485"/>
      <c r="F53" s="266">
        <f>SUM(F5:F52)</f>
        <v>48</v>
      </c>
      <c r="G53" s="486"/>
      <c r="H53" s="487"/>
      <c r="I53" s="487"/>
      <c r="J53" s="488"/>
    </row>
    <row r="54" spans="1:10" ht="17.25" x14ac:dyDescent="0.35">
      <c r="G54" s="273"/>
      <c r="H54" s="273"/>
    </row>
  </sheetData>
  <mergeCells count="5">
    <mergeCell ref="B1:P1"/>
    <mergeCell ref="B2:P2"/>
    <mergeCell ref="B3:P3"/>
    <mergeCell ref="A53:E53"/>
    <mergeCell ref="G53:J5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L17" sqref="L17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7</v>
      </c>
      <c r="H15" s="304">
        <v>9</v>
      </c>
      <c r="I15" s="304" t="s">
        <v>2861</v>
      </c>
      <c r="J15" s="304">
        <v>1</v>
      </c>
      <c r="K15" s="304"/>
      <c r="L15" s="304">
        <f t="shared" si="0"/>
        <v>1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3054</v>
      </c>
      <c r="H19" s="495" t="s">
        <v>30</v>
      </c>
      <c r="I19" s="496"/>
      <c r="J19" s="304">
        <f>SUM(J7:J18)</f>
        <v>37</v>
      </c>
      <c r="K19" s="304">
        <f t="shared" ref="K19:L19" si="1">SUM(K7:K18)</f>
        <v>11</v>
      </c>
      <c r="L19" s="304">
        <f t="shared" si="1"/>
        <v>48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2021-01-29T05:06:24Z</dcterms:modified>
</cp:coreProperties>
</file>