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8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Name'!$B$4:$N$3065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H236" i="28"/>
  <c r="L236" i="28" s="1"/>
  <c r="H235" i="28"/>
  <c r="L235" i="28" s="1"/>
  <c r="L234" i="28"/>
  <c r="H234" i="28"/>
  <c r="H233" i="28"/>
  <c r="L233" i="28" s="1"/>
  <c r="H232" i="28"/>
  <c r="L232" i="28" s="1"/>
  <c r="H231" i="28"/>
  <c r="H239" i="28" s="1"/>
  <c r="L230" i="28"/>
  <c r="H230" i="28"/>
  <c r="L229" i="28"/>
  <c r="L231" i="28" l="1"/>
  <c r="L239" i="28" s="1"/>
  <c r="I3066" i="35"/>
  <c r="J3066" i="35"/>
  <c r="K3066" i="35"/>
  <c r="L3066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6" i="35" l="1"/>
  <c r="F54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<sst xmlns="http://schemas.openxmlformats.org/spreadsheetml/2006/main" count="16415" uniqueCount="3831">
  <si>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</si>
  <si>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</si>
  <si>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</si>
  <si>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</si>
  <si>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</si>
  <si>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</si>
  <si>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</si>
  <si>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</si>
  <si>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</si>
  <si>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</si>
  <si>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</si>
  <si>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</si>
  <si>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</si>
  <si>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</si>
  <si>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</si>
  <si>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</si>
  <si>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</si>
  <si>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</si>
  <si>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</si>
  <si>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</si>
  <si>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</si>
  <si>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</si>
  <si>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</si>
  <si>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</si>
  <si>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</si>
  <si>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</si>
  <si>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</si>
  <si>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</si>
  <si>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</si>
  <si>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</si>
  <si>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</si>
  <si>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</si>
  <si>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</si>
  <si>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</si>
  <si>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</si>
  <si>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</si>
  <si>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</si>
  <si>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</si>
  <si>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</si>
  <si>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</si>
  <si>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</si>
  <si>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</si>
  <si>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</si>
  <si>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</si>
  <si>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</si>
  <si>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</si>
  <si>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</si>
  <si>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</si>
  <si>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</si>
  <si>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</si>
  <si>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</si>
  <si>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</si>
  <si>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</si>
  <si>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</si>
  <si>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</si>
  <si>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</si>
  <si>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</si>
  <si>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</si>
  <si>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</si>
  <si>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</si>
  <si>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</si>
  <si>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</si>
  <si>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</si>
  <si>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</si>
  <si>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</si>
  <si>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</si>
  <si>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</si>
  <si>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</si>
  <si>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</si>
  <si>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</si>
  <si>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</si>
  <si>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</si>
  <si>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</si>
  <si>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</si>
  <si>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</si>
  <si>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</si>
  <si>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</si>
  <si>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</si>
  <si>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</si>
  <si>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</si>
  <si>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</si>
  <si>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</si>
  <si>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</si>
  <si>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</si>
  <si>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</si>
  <si>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</si>
  <si>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</si>
  <si>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</si>
  <si>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</si>
  <si>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</si>
  <si>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</si>
  <si>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</si>
  <si>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</si>
  <si>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</si>
  <si>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</si>
  <si>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</si>
  <si>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</si>
  <si>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</si>
  <si>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</si>
  <si>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</si>
  <si>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</si>
  <si>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</si>
  <si>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</si>
  <si>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</si>
  <si>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</si>
  <si>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</si>
  <si>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</si>
  <si>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</si>
  <si>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</si>
  <si>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</si>
  <si>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</si>
  <si>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</si>
  <si>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</si>
  <si>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</si>
  <si>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</si>
  <si>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</si>
  <si>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</si>
  <si>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</si>
  <si>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</si>
  <si>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</si>
  <si>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</si>
  <si>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</si>
  <si>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</si>
  <si>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</si>
  <si>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</si>
  <si>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</si>
  <si>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</si>
  <si>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</si>
  <si>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</si>
  <si>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</si>
  <si>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</si>
  <si>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</si>
  <si>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</si>
  <si>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</si>
  <si>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</si>
  <si>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</si>
  <si>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</si>
  <si>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</si>
  <si>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</si>
  <si>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</si>
  <si>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</si>
  <si>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</si>
  <si>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</si>
  <si>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</si>
  <si>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</si>
  <si>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</si>
  <si>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</si>
  <si>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</si>
  <si>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</si>
  <si>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</si>
  <si>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</si>
  <si>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</si>
  <si>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</si>
  <si>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</si>
  <si>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</si>
  <si>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</si>
  <si>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</si>
  <si>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</si>
  <si>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</si>
  <si>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</si>
  <si>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</si>
  <si>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</si>
  <si>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</si>
  <si>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</si>
  <si>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</si>
  <si>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</si>
  <si>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</si>
  <si>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</si>
  <si>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</si>
  <si>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</si>
  <si>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</si>
  <si>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</si>
  <si>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</si>
  <si>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</si>
  <si>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</si>
  <si>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</si>
  <si>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</si>
  <si>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</si>
  <si>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</si>
  <si>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</si>
  <si>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</si>
  <si>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</si>
  <si>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</si>
  <si>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</si>
  <si>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</si>
  <si>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</si>
  <si>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</si>
  <si>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</si>
  <si>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</si>
  <si>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</si>
  <si>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</si>
  <si>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</si>
  <si>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</si>
  <si>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</si>
  <si>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</si>
  <si>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</si>
  <si>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</si>
  <si>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</si>
  <si>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</si>
  <si>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</si>
  <si>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</si>
  <si>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</si>
  <si>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</si>
  <si>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</si>
  <si>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</si>
  <si>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</si>
  <si>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</si>
  <si>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</si>
  <si>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</si>
  <si>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</si>
  <si>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</si>
  <si>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</si>
  <si>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</si>
  <si>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</si>
  <si>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</si>
  <si>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</si>
  <si>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</si>
  <si>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</si>
  <si>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</si>
  <si>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</si>
  <si>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</si>
  <si>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</si>
  <si>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</si>
  <si>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</si>
  <si>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</si>
  <si>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</si>
  <si>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</si>
  <si>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</si>
  <si>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</si>
  <si>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</si>
  <si>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</si>
  <si>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</si>
  <si>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</si>
  <si>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</si>
  <si>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</si>
  <si>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</si>
  <si>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</si>
  <si>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</si>
  <si>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</si>
  <si>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</si>
  <si>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</si>
  <si>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</si>
  <si>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</si>
  <si>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</si>
  <si>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</si>
  <si>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</si>
  <si>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</si>
  <si>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</si>
  <si>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</si>
  <si>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</si>
  <si>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</si>
  <si>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</si>
  <si>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</si>
  <si>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</si>
  <si>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</si>
  <si>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</si>
  <si>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</si>
  <si>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</si>
  <si>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</si>
  <si>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</si>
  <si>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</si>
  <si>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</si>
  <si>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</si>
  <si>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</si>
  <si>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</si>
  <si>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</si>
  <si>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</si>
  <si>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</si>
  <si>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</si>
  <si>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</si>
  <si>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</si>
  <si>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</si>
  <si>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</si>
  <si>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</si>
  <si>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</si>
  <si>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</si>
  <si>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</si>
  <si>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</si>
  <si>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</si>
  <si>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</si>
  <si>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</si>
  <si>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</si>
  <si>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</si>
  <si>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</si>
  <si>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</si>
  <si>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</si>
  <si>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</si>
  <si>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</si>
  <si>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</si>
  <si>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</si>
  <si>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</si>
  <si>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</si>
  <si>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</si>
  <si>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</si>
  <si>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</si>
  <si>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</si>
  <si>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</si>
  <si>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</si>
  <si>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</si>
  <si>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</si>
  <si>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</si>
  <si>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</si>
  <si>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</si>
  <si>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</si>
  <si>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</si>
  <si>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</si>
  <si>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</si>
  <si>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</si>
  <si>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</si>
  <si>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</si>
  <si>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</si>
  <si>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</si>
  <si>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</si>
  <si>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</si>
  <si>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</si>
  <si>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</si>
  <si>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</si>
  <si>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</si>
  <si>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</si>
  <si>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</si>
  <si>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</si>
  <si>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</si>
  <si>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</si>
  <si>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</si>
  <si>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</si>
  <si>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</si>
  <si>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</si>
  <si>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</si>
  <si>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</si>
  <si>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</si>
  <si>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</si>
  <si>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</si>
  <si>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</si>
  <si>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</si>
  <si>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</si>
  <si>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</si>
  <si>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</si>
  <si>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</si>
  <si>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</si>
  <si>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</si>
  <si>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</si>
  <si>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</si>
  <si>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</si>
  <si>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</si>
  <si>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</si>
  <si>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</si>
  <si>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</si>
  <si>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</si>
  <si>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</si>
  <si>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</si>
  <si>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</si>
  <si>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</si>
  <si>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</si>
  <si>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</si>
  <si>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</si>
  <si>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</si>
  <si>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</si>
  <si>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</si>
  <si>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</si>
  <si>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</si>
  <si>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</si>
  <si>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</si>
  <si>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</si>
  <si>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</si>
  <si>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</si>
  <si>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</si>
  <si>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</si>
  <si>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</si>
  <si>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</si>
  <si>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</si>
  <si>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</si>
  <si>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</si>
  <si>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</si>
  <si>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</si>
  <si>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</si>
  <si>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</si>
  <si>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</si>
  <si>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</si>
  <si>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</si>
  <si>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</si>
  <si>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</si>
  <si>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</si>
  <si>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</si>
  <si>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</si>
  <si>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</si>
  <si>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</si>
  <si>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</si>
  <si>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</si>
  <si>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</si>
  <si>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</si>
  <si>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</si>
  <si>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</si>
  <si>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</si>
  <si>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</si>
  <si>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</si>
  <si>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</si>
  <si>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</si>
  <si>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</si>
  <si>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</si>
  <si>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</si>
  <si>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</si>
  <si>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</si>
  <si>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</si>
  <si>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</si>
  <si>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</si>
  <si>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</si>
  <si>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</si>
  <si>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</si>
  <si>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</si>
  <si>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</si>
  <si>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</si>
  <si>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</si>
  <si>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</si>
  <si>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</si>
  <si>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</si>
  <si>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</si>
  <si>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</si>
  <si>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</si>
  <si>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</si>
  <si>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</si>
  <si>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</si>
  <si>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</si>
  <si>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</si>
  <si>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</si>
  <si>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</si>
  <si>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</si>
  <si>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</si>
  <si>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</si>
  <si>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</si>
  <si>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</si>
  <si>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</si>
  <si>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</si>
  <si>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</si>
  <si>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</si>
  <si>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</si>
  <si>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</si>
  <si>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</si>
  <si>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</si>
  <si>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</si>
  <si>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</si>
  <si>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</si>
  <si>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</si>
  <si>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</si>
  <si>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</si>
  <si>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</si>
  <si>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</si>
  <si>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</si>
  <si>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</si>
  <si>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</si>
  <si>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</si>
  <si>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</si>
  <si>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</si>
  <si>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</si>
  <si>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</si>
  <si>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</si>
  <si>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</si>
  <si>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</si>
  <si>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</si>
  <si>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</si>
  <si>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</si>
  <si>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</si>
  <si>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</si>
  <si>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</si>
  <si>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</si>
  <si>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</si>
  <si>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</si>
  <si>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</si>
  <si>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</si>
  <si>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</si>
  <si>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</si>
  <si>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</si>
  <si>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</si>
  <si>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</si>
  <si>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</si>
  <si>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</si>
  <si>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</si>
  <si>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</si>
  <si>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</si>
  <si>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</si>
  <si>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</si>
  <si>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</si>
  <si>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</si>
  <si>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</si>
  <si>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</si>
  <si>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</si>
  <si>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</si>
  <si>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</si>
  <si>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</si>
  <si>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</si>
  <si>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</si>
  <si>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</si>
  <si>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</si>
  <si>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</si>
  <si>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</si>
  <si>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</si>
  <si>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</si>
  <si>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</si>
  <si>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</si>
  <si>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</si>
  <si>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</si>
  <si>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</si>
  <si>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</si>
  <si>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</si>
  <si>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</si>
  <si>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</si>
  <si>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</si>
  <si>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</si>
  <si>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</si>
  <si>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</si>
  <si>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</si>
  <si>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</si>
  <si>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</si>
  <si>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</si>
  <si>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</si>
  <si>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</si>
  <si>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</si>
  <si>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</si>
  <si>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</si>
  <si>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</si>
  <si>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</si>
  <si>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</si>
  <si>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</si>
  <si>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</si>
  <si>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</si>
  <si>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</si>
  <si>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</si>
  <si>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</si>
  <si>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</si>
  <si>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</si>
  <si>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</si>
  <si>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</si>
  <si>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</si>
  <si>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</si>
  <si>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</si>
  <si>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</si>
  <si>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</si>
  <si>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</si>
  <si>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</si>
  <si>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</si>
  <si>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</si>
  <si>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</si>
  <si>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</si>
  <si>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</si>
  <si>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</si>
  <si>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</si>
  <si>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</si>
  <si>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</si>
  <si>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</si>
  <si>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</si>
  <si>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</si>
  <si>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</si>
  <si>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</si>
  <si>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</si>
  <si>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</si>
  <si>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</si>
  <si>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</si>
  <si>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</si>
  <si>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</si>
  <si>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</si>
  <si>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</si>
  <si>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</si>
  <si>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</si>
  <si>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</si>
  <si>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</si>
  <si>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</si>
  <si>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</si>
  <si>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</si>
  <si>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</si>
  <si>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</si>
  <si>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</si>
  <si>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</si>
  <si>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</si>
  <si>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</si>
  <si>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</si>
  <si>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</si>
  <si>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</si>
  <si>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</si>
  <si>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</si>
  <si>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</si>
  <si>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</si>
  <si>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</si>
  <si>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</si>
  <si>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</si>
  <si>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</si>
  <si>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</si>
  <si>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</si>
  <si>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</si>
  <si>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</si>
  <si>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</si>
  <si>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</si>
  <si>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</si>
  <si>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</si>
  <si>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</si>
  <si>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</si>
  <si>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</si>
  <si>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</si>
  <si>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</si>
  <si>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</si>
  <si>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</si>
  <si>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</si>
  <si>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</si>
  <si>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</si>
  <si>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</si>
  <si>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</si>
  <si>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</si>
  <si>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</si>
  <si>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</si>
  <si>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</si>
  <si>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</si>
  <si>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</si>
  <si>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</si>
  <si>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</si>
  <si>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</si>
  <si>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</si>
  <si>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</si>
  <si>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</si>
  <si>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</si>
  <si>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</si>
  <si>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</si>
  <si>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</si>
  <si>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</si>
  <si>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</si>
  <si>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</si>
  <si>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</si>
  <si>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</si>
  <si>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</si>
  <si>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</si>
  <si>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</si>
  <si>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</si>
  <si>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</si>
  <si>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</si>
  <si>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</si>
  <si>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</si>
  <si>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</si>
  <si>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</si>
  <si>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</si>
  <si>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</si>
  <si>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</si>
  <si>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</si>
  <si>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</si>
  <si>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</si>
  <si>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</si>
  <si>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</si>
  <si>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</si>
  <si>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</si>
  <si>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</si>
  <si>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</si>
  <si>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</si>
  <si>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</si>
  <si>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</si>
  <si>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</si>
  <si>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</si>
  <si>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</si>
  <si>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</si>
  <si>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</si>
  <si>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</si>
  <si>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</si>
  <si>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</si>
  <si>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</si>
  <si>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</si>
  <si>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</si>
  <si>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</si>
  <si>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</si>
  <si>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</si>
  <si>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</si>
  <si>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</si>
  <si>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</si>
  <si>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</si>
  <si>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</si>
  <si>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</si>
  <si>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</si>
  <si>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</si>
  <si>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</si>
  <si>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</si>
  <si>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</si>
  <si>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</si>
  <si>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</si>
  <si>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</si>
  <si>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</si>
  <si>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</si>
  <si>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</si>
  <si>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</si>
  <si>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</si>
  <si>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</si>
  <si>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</si>
  <si>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</si>
  <si>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</si>
  <si>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</si>
  <si>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</si>
  <si>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</si>
  <si>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</si>
  <si>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</si>
  <si>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</si>
  <si>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</si>
  <si>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</si>
  <si>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</si>
  <si>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</si>
  <si>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</si>
  <si>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</si>
  <si>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</si>
  <si>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</si>
  <si>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</si>
  <si>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</si>
  <si>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</si>
  <si>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</si>
  <si>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</si>
  <si>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</si>
  <si>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</si>
  <si>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</si>
  <si>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</si>
  <si>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</si>
  <si>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</si>
  <si>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</si>
  <si>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</si>
  <si>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</si>
  <si>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</si>
  <si>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</si>
  <si>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</si>
  <si>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</si>
  <si>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</si>
  <si>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</si>
  <si>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</si>
  <si>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</si>
  <si>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</si>
  <si>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</si>
  <si>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</si>
  <si>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</si>
  <si>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</si>
  <si>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</si>
  <si>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</si>
  <si>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</si>
  <si>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</si>
  <si>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</si>
  <si>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</si>
  <si>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</si>
  <si>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</si>
  <si>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</si>
  <si>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</si>
  <si>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</si>
  <si>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</si>
  <si>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</si>
  <si>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</si>
  <si>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</si>
  <si>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</si>
  <si>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</si>
  <si>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</si>
  <si>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</si>
  <si>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</si>
  <si>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</si>
  <si>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</si>
  <si>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</si>
  <si>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</si>
  <si>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</si>
  <si>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</si>
  <si>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</si>
  <si>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</si>
  <si>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</si>
  <si>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</si>
  <si>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</si>
  <si>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</si>
  <si>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</si>
  <si>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</si>
  <si>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</si>
  <si>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</si>
  <si>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</si>
  <si>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</si>
  <si>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</si>
  <si>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</si>
  <si>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</si>
  <si>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</si>
  <si>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</si>
  <si>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</si>
  <si>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</si>
  <si>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</si>
  <si>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</si>
  <si>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</si>
  <si>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</si>
  <si>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</si>
  <si>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</si>
  <si>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</si>
  <si>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</si>
  <si>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</si>
  <si>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</si>
  <si>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</si>
  <si>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</si>
  <si>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</si>
  <si>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</si>
  <si>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</si>
  <si>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</si>
  <si>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</si>
  <si>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</si>
  <si>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</si>
  <si>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</si>
  <si>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</si>
  <si>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</si>
  <si>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</si>
  <si>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</si>
  <si>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</si>
  <si>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</si>
  <si>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</si>
  <si>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</si>
  <si>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</si>
  <si>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</si>
  <si>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</si>
  <si>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</si>
  <si>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</si>
  <si>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</si>
  <si>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</si>
  <si>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</si>
  <si>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</si>
  <si>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</si>
  <si>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</si>
  <si>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</si>
  <si>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</si>
  <si>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</si>
  <si>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</si>
  <si>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</si>
  <si>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</si>
  <si>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</si>
  <si>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</si>
  <si>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</si>
  <si>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</si>
  <si>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</si>
  <si>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</si>
  <si>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</si>
  <si>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</si>
  <si>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</si>
  <si>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</si>
  <si>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</si>
  <si>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</si>
  <si>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</si>
  <si>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</si>
  <si>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</si>
  <si>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</si>
  <si>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</si>
  <si>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</si>
  <si>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</si>
  <si>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</si>
  <si>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</si>
  <si>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</si>
  <si>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</si>
  <si>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</si>
  <si>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</si>
  <si>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</si>
  <si>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</si>
  <si>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</si>
  <si>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</si>
  <si>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</si>
  <si>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</si>
  <si>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</si>
  <si>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</si>
  <si>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</si>
  <si>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</si>
  <si>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</si>
  <si>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</si>
  <si>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</si>
  <si>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</si>
  <si>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</si>
  <si>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</si>
  <si>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</si>
  <si>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</si>
  <si>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</si>
  <si>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</si>
  <si>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</si>
  <si>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</si>
  <si>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</si>
  <si>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</si>
  <si>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</si>
  <si>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</si>
  <si>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</si>
  <si>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</si>
  <si>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</si>
  <si>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</si>
  <si>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</si>
  <si>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</si>
  <si>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</si>
  <si>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</si>
  <si>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</si>
  <si>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</si>
  <si>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</si>
  <si>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</si>
  <si>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</si>
  <si>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</si>
  <si>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</si>
  <si>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</si>
  <si>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</si>
  <si>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</si>
  <si>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</si>
  <si>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</si>
  <si>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</si>
  <si>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</si>
  <si>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</si>
  <si>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</si>
  <si>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</si>
  <si>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</si>
  <si>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</si>
  <si>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</si>
  <si>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</si>
  <si>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</si>
  <si>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</si>
  <si>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</si>
  <si>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</si>
  <si>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</si>
  <si>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</si>
  <si>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</si>
  <si>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</si>
  <si>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</si>
  <si>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</si>
  <si>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</si>
  <si>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</si>
  <si>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</si>
  <si>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</si>
  <si>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</si>
  <si>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</si>
  <si>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</si>
  <si>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</si>
  <si>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</si>
  <si>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</si>
  <si>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</si>
  <si>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</si>
  <si>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</si>
  <si>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</si>
  <si>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</si>
  <si>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</si>
  <si>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</si>
  <si>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</si>
  <si>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</si>
  <si>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</si>
  <si>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</si>
  <si>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</si>
  <si>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</si>
  <si>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</si>
  <si>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</si>
  <si>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</si>
  <si>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</si>
  <si>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</si>
  <si>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</si>
  <si>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</si>
  <si>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</si>
  <si>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</si>
  <si>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</si>
  <si>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</si>
  <si>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</si>
  <si>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</si>
  <si>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</si>
  <si>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</si>
  <si>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</si>
  <si>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</si>
  <si>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</si>
  <si>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</si>
  <si>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</si>
  <si>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</si>
  <si>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</si>
  <si>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</si>
  <si>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</si>
  <si>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</si>
  <si>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</si>
  <si>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</si>
  <si>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</si>
  <si>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</si>
  <si>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</si>
  <si>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</si>
  <si>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</si>
  <si>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</si>
  <si>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</si>
  <si>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</si>
  <si>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</si>
  <si>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</si>
  <si>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</si>
  <si>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</si>
  <si>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</si>
  <si>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</si>
  <si>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</si>
  <si>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</si>
  <si>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</si>
  <si>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</si>
  <si>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</si>
  <si>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</si>
  <si>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</si>
  <si>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</si>
  <si>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</si>
  <si>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</si>
  <si>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</si>
  <si>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</si>
  <si>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</si>
  <si>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</si>
  <si>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</si>
  <si>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</si>
  <si>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</si>
  <si>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</si>
  <si>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</si>
  <si>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</si>
  <si>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</si>
  <si>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</si>
  <si>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</si>
  <si>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</si>
  <si>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</si>
  <si>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</si>
  <si>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</si>
  <si>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</si>
  <si>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</si>
  <si>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</si>
  <si>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</si>
  <si>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</si>
  <si>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</si>
  <si>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</si>
  <si>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</si>
  <si>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</si>
  <si>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</si>
  <si>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</si>
  <si>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</si>
  <si>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</si>
  <si>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</si>
  <si>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</si>
  <si>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</si>
  <si>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</si>
  <si>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</si>
  <si>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</si>
  <si>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</si>
  <si>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</si>
  <si>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</si>
  <si>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</si>
  <si>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</si>
  <si>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</si>
  <si>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</si>
  <si>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</si>
  <si>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</si>
  <si>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</si>
  <si>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</si>
  <si>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</si>
  <si>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</si>
  <si>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</si>
  <si>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</si>
  <si>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</si>
  <si>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</si>
  <si>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</si>
  <si>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</si>
  <si>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</si>
  <si>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</si>
  <si>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</si>
  <si>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</si>
  <si>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</si>
  <si>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</si>
  <si>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</si>
  <si>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</si>
  <si>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</si>
  <si>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</si>
  <si>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</si>
  <si>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</si>
  <si>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</si>
  <si>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</si>
  <si>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</si>
  <si>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</si>
  <si>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</si>
  <si>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</si>
  <si>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</si>
  <si>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</si>
  <si>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</si>
  <si>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</si>
  <si>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</si>
  <si>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</si>
  <si>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</si>
  <si>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</si>
  <si>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</si>
  <si>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</si>
  <si>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</si>
  <si>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</si>
  <si>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</si>
  <si>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</si>
  <si>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</si>
  <si>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</si>
  <si>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</si>
  <si>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</si>
  <si>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</si>
  <si>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</si>
  <si>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</si>
  <si>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</si>
  <si>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</si>
  <si>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</si>
  <si>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</si>
  <si>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</si>
  <si>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</si>
  <si>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</si>
  <si>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</si>
  <si>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</si>
  <si>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</si>
  <si>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</si>
  <si>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</si>
  <si>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</si>
  <si>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</si>
  <si>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</si>
  <si>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</si>
  <si>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</si>
  <si>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</si>
  <si>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</si>
  <si>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</si>
  <si>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</si>
  <si>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</si>
  <si>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</si>
  <si>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</si>
  <si>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</si>
  <si>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</si>
  <si>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</si>
  <si>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</si>
  <si>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</si>
  <si>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</si>
  <si>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</si>
  <si>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</si>
  <si>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</si>
  <si>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</si>
  <si>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</si>
  <si>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</si>
  <si>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</si>
  <si>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</si>
  <si>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</si>
  <si>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</si>
  <si>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</si>
  <si>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</si>
  <si>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</si>
  <si>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</si>
  <si>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</si>
  <si>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</si>
  <si>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</si>
  <si>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</si>
  <si>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</si>
  <si>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</si>
  <si>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</si>
  <si>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</si>
  <si>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</si>
  <si>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</si>
  <si>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</si>
  <si>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</si>
  <si>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</si>
  <si>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</si>
  <si>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</si>
  <si>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</si>
  <si>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</si>
  <si>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</si>
  <si>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</si>
  <si>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</si>
  <si>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</si>
  <si>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</si>
  <si>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</si>
  <si>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</si>
  <si>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</si>
  <si>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</si>
  <si>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</si>
  <si>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</si>
  <si>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</si>
  <si>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</si>
  <si>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</si>
  <si>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</si>
  <si>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</si>
  <si>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</si>
  <si>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</si>
  <si>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</si>
  <si>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</si>
  <si>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</si>
  <si>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</si>
  <si>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</si>
  <si>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</si>
  <si>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</si>
  <si>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</si>
  <si>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</si>
  <si>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</si>
  <si>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</si>
  <si>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</si>
  <si>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</si>
  <si>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</si>
  <si>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</si>
  <si>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</si>
  <si>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</si>
  <si>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</si>
  <si>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</si>
  <si>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</si>
  <si>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</si>
  <si>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</si>
  <si>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</si>
  <si>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</si>
  <si>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</si>
  <si>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</si>
  <si>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</si>
  <si>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</si>
  <si>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</si>
  <si>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</si>
  <si>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</si>
  <si>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</si>
  <si>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</si>
  <si>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</si>
  <si>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</si>
  <si>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</si>
  <si>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</si>
  <si>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</si>
  <si>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</si>
  <si>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</si>
  <si>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</si>
  <si>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</si>
  <si>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</si>
  <si>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</si>
  <si>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</si>
  <si>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</si>
  <si>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</si>
  <si>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</si>
  <si>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</si>
  <si>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</si>
  <si>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</si>
  <si>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</si>
  <si>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</si>
  <si>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</si>
  <si>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</si>
  <si>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</si>
  <si>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</si>
  <si>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</si>
  <si>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</si>
  <si>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</si>
  <si>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</si>
  <si>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</si>
  <si>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</si>
  <si>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</si>
  <si>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</si>
  <si>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</si>
  <si>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</si>
  <si>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</si>
  <si>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</si>
  <si>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</si>
  <si>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</si>
  <si>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</si>
  <si>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</si>
  <si>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</si>
  <si>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</si>
  <si>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</si>
  <si>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</si>
  <si>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</si>
  <si>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</si>
  <si>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</si>
  <si>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</si>
  <si>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</si>
  <si>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</si>
  <si>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</si>
  <si>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</si>
  <si>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</si>
  <si>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</si>
  <si>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</si>
  <si>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</si>
  <si>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</si>
  <si>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</si>
  <si>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</si>
  <si>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</si>
  <si>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</si>
  <si>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</si>
  <si>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</si>
  <si>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</si>
  <si>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</si>
  <si>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</si>
  <si>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</si>
  <si>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</si>
  <si>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</si>
  <si>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</si>
  <si>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</si>
  <si>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</si>
  <si>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</si>
  <si>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</si>
  <si>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</si>
  <si>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</si>
  <si>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</si>
  <si>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</si>
  <si>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</si>
  <si>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</si>
  <si>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</si>
  <si>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</si>
  <si>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</si>
  <si>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</si>
  <si>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</si>
  <si>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</si>
  <si>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</si>
  <si>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</si>
  <si>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</si>
  <si>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</si>
  <si>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</si>
  <si>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</si>
  <si>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</si>
  <si>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</si>
  <si>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</si>
  <si>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</si>
  <si>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</si>
  <si>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</si>
  <si>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</si>
  <si>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</si>
  <si>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</si>
  <si>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</si>
  <si>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</si>
  <si>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</si>
  <si>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</si>
  <si>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</si>
  <si>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</si>
  <si>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</si>
  <si>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</si>
  <si>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</si>
  <si>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</si>
  <si>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</si>
  <si>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</si>
  <si>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</si>
  <si>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</si>
  <si>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</si>
  <si>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</si>
  <si>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</si>
  <si>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</si>
  <si>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</si>
  <si>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</si>
  <si>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</si>
  <si>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</si>
  <si>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</si>
  <si>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</si>
  <si>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</si>
  <si>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</si>
  <si>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</si>
  <si>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</si>
  <si>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</si>
  <si>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</si>
  <si>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</si>
  <si>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</si>
  <si>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</si>
  <si>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</si>
  <si>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</si>
  <si>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</si>
  <si>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</si>
  <si>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</si>
  <si>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</si>
  <si>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</si>
  <si>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</si>
  <si>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</si>
  <si>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</si>
  <si>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</si>
  <si>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</si>
  <si>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</si>
  <si>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</si>
  <si>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</si>
  <si>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</si>
  <si>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</si>
  <si>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</si>
  <si>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</si>
  <si>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</si>
  <si>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</si>
  <si>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</si>
  <si>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</si>
  <si>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</si>
  <si>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</si>
  <si>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</si>
  <si>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</si>
  <si>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</si>
  <si>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</si>
  <si>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</si>
  <si>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</si>
  <si>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</si>
  <si>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</si>
  <si>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</si>
  <si>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</si>
  <si>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</si>
  <si>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</si>
  <si>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</si>
  <si>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</si>
  <si>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</si>
  <si>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</si>
  <si>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</si>
  <si>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</si>
  <si>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</si>
  <si>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</si>
  <si>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</si>
  <si>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</si>
  <si>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</si>
  <si>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</si>
  <si>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</si>
  <si>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</si>
  <si>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</si>
  <si>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</si>
  <si>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</si>
  <si>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</si>
  <si>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</si>
  <si>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</si>
  <si>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</si>
  <si>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</si>
  <si>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</si>
  <si>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</si>
  <si>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</si>
  <si>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</si>
  <si>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</si>
  <si>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</si>
  <si>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</si>
  <si>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</si>
  <si>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</si>
  <si>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</si>
  <si>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</si>
  <si>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</si>
  <si>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</si>
  <si>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</si>
  <si>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</si>
  <si>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</si>
  <si>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</si>
  <si>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</si>
  <si>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</si>
  <si>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</si>
  <si>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</si>
  <si>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</si>
  <si>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</si>
  <si>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</si>
  <si>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</si>
  <si>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</si>
  <si>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</si>
  <si>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</si>
  <si>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</si>
  <si>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</si>
  <si>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</si>
  <si>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</si>
  <si>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</si>
  <si>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</si>
  <si>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</si>
  <si>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</si>
  <si>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</si>
  <si>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</si>
  <si>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</si>
  <si>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</si>
  <si>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</si>
  <si>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</si>
  <si>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</si>
  <si>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</si>
  <si>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</si>
  <si>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</si>
  <si>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</si>
  <si>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</si>
  <si>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</si>
  <si>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</si>
  <si>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</si>
  <si>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</si>
  <si>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</si>
  <si>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</si>
  <si>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</si>
  <si>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</si>
  <si>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</si>
  <si>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</si>
  <si>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</si>
  <si>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</si>
  <si>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</si>
  <si>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</si>
  <si>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</si>
  <si>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</si>
  <si>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</si>
  <si>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</si>
  <si>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</si>
  <si>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</si>
  <si>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</si>
  <si>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</si>
  <si>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</si>
  <si>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</si>
  <si>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</si>
  <si>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</si>
  <si>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</si>
  <si>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</si>
  <si>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</si>
  <si>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</si>
  <si>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</si>
  <si>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</si>
  <si>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</si>
  <si>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</si>
  <si>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</si>
  <si>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</si>
  <si>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</si>
  <si>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</si>
  <si>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</si>
  <si>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</si>
  <si>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</si>
  <si>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</si>
  <si>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</si>
  <si>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</si>
  <si>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</si>
  <si>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</si>
  <si>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</si>
  <si>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</si>
  <si>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</si>
  <si>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</si>
  <si>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</si>
  <si>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</si>
  <si>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</si>
  <si>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</si>
  <si>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</si>
  <si>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</si>
  <si>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</si>
  <si>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</si>
  <si>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</si>
  <si>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</si>
  <si>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</si>
  <si>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</si>
  <si>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</si>
  <si>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</si>
  <si>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</si>
  <si>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</si>
  <si>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</si>
  <si>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</si>
  <si>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</si>
  <si>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</si>
  <si>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</si>
  <si>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</si>
  <si>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</si>
  <si>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</si>
  <si>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</si>
  <si>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</si>
  <si>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</si>
  <si>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</si>
  <si>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</si>
  <si>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</si>
  <si>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</si>
  <si>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</si>
  <si>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</si>
  <si>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</si>
  <si>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</si>
  <si>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</si>
  <si>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</si>
  <si>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</si>
  <si>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</si>
  <si>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</si>
  <si>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</si>
  <si>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</si>
  <si>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</si>
  <si>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</si>
  <si>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</si>
  <si>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</si>
  <si>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</si>
  <si>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</si>
  <si>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</si>
  <si>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</si>
  <si>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</si>
  <si>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</si>
  <si>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</si>
  <si>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</si>
  <si>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</si>
  <si>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</si>
  <si>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</si>
  <si>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</si>
  <si>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</si>
  <si>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</si>
  <si>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</si>
  <si>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</si>
  <si>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</si>
  <si>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</si>
  <si>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</si>
  <si>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</si>
  <si>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</si>
  <si>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</si>
  <si>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</si>
  <si>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</si>
  <si>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</si>
  <si>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</si>
  <si>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</si>
  <si>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</si>
  <si>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</si>
  <si>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</si>
  <si>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</si>
  <si>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</si>
  <si>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</si>
  <si>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</si>
  <si>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</si>
  <si>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</si>
  <si>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</si>
  <si>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</si>
  <si>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</si>
  <si>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</si>
  <si>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</si>
  <si>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</si>
  <si>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</si>
  <si>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</si>
  <si>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</si>
  <si>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</si>
  <si>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</si>
  <si>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</si>
  <si>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</si>
  <si>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</si>
  <si>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</si>
  <si>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</si>
  <si>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</si>
  <si>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</si>
  <si>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</si>
  <si>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</si>
  <si>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</si>
  <si>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</si>
  <si>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</si>
  <si>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</si>
  <si>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</si>
  <si>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</si>
  <si>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</si>
  <si>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</si>
  <si>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</si>
  <si>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</si>
  <si>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</si>
  <si>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</si>
  <si>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</si>
  <si>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</si>
  <si>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</si>
  <si>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</si>
  <si>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</si>
  <si>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</si>
  <si>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</si>
  <si>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</si>
  <si>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</si>
  <si>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</si>
  <si>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</si>
  <si>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</si>
  <si>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</si>
  <si>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</si>
  <si>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</si>
  <si>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</si>
  <si>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</si>
  <si>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</si>
  <si>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</si>
  <si>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</si>
  <si>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</si>
  <si>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</si>
  <si>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</si>
  <si>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</si>
  <si>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</si>
  <si>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</si>
  <si>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</si>
  <si>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</si>
  <si>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</si>
  <si>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</si>
  <si>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</si>
  <si>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</si>
  <si>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</si>
  <si>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</si>
  <si>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</si>
  <si>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</si>
  <si>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</si>
  <si>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</si>
  <si>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</si>
  <si>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</si>
  <si>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</si>
  <si>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</si>
  <si>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</si>
  <si>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</si>
  <si>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</si>
  <si>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</si>
  <si>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</si>
  <si>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</si>
  <si>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</si>
  <si>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</si>
  <si>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</si>
  <si>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</si>
  <si>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</si>
  <si>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</si>
  <si>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</si>
  <si>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</si>
  <si>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</si>
  <si>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</si>
  <si>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</si>
  <si>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</si>
  <si>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</si>
  <si>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</si>
  <si>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</si>
  <si>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</si>
  <si>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</si>
  <si>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</si>
  <si>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</si>
  <si>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</si>
  <si>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</si>
  <si>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</si>
  <si>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</si>
  <si>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</si>
  <si>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</si>
  <si>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</si>
  <si>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</si>
  <si>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</si>
  <si>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</si>
  <si>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</si>
  <si>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</si>
  <si>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</si>
  <si>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</si>
  <si>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</si>
  <si>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</si>
  <si>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</si>
  <si>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</si>
  <si>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</si>
  <si>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</si>
  <si>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</si>
  <si>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</si>
  <si>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</si>
  <si>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</si>
  <si>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</si>
  <si>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</si>
  <si>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</si>
  <si>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</si>
  <si>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</si>
  <si>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</si>
  <si>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</si>
  <si>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</si>
  <si>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</si>
  <si>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</si>
  <si>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</si>
  <si>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</si>
  <si>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</si>
  <si>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</si>
  <si>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</si>
  <si>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</si>
  <si>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</si>
  <si>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</si>
  <si>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</si>
  <si>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</si>
  <si>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</si>
  <si>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</si>
  <si>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</si>
  <si>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</si>
  <si>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</si>
  <si>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</si>
  <si>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</si>
  <si>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</si>
  <si>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</si>
  <si>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</si>
  <si>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</si>
  <si>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</si>
  <si>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</si>
  <si>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</si>
  <si>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</si>
  <si>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</si>
  <si>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</si>
  <si>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</si>
  <si>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</si>
  <si>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</si>
  <si>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</si>
  <si>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</si>
  <si>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</si>
  <si>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</si>
  <si>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</si>
  <si>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</si>
  <si>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</si>
  <si>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</si>
  <si>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</si>
  <si>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</si>
  <si>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</si>
  <si>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</si>
  <si>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</si>
  <si>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</si>
  <si>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</si>
  <si>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</si>
  <si>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</si>
  <si>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</si>
  <si>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</si>
  <si>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</si>
  <si>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</si>
  <si>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</si>
  <si>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</si>
  <si>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</si>
  <si>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</si>
  <si>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</si>
  <si>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</si>
  <si>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</si>
  <si>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</si>
  <si>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</si>
  <si>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</si>
  <si>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</si>
  <si>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</si>
  <si>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</si>
  <si>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</si>
  <si>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</si>
  <si>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</si>
  <si>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</si>
  <si>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</si>
  <si>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</si>
  <si>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</si>
  <si>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</si>
  <si>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</si>
  <si>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</si>
  <si>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</si>
  <si>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</si>
  <si>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</si>
  <si>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</si>
  <si>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</si>
  <si>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</si>
  <si>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</si>
  <si>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</si>
  <si>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</si>
  <si>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</si>
  <si>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</si>
  <si>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</si>
  <si>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</si>
  <si>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</si>
  <si>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</si>
  <si>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</si>
  <si>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</si>
  <si>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</si>
  <si>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</si>
  <si>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</si>
  <si>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</si>
  <si>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</si>
  <si>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</si>
  <si>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</si>
  <si>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</si>
  <si>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</si>
  <si>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</si>
  <si>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</si>
  <si>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</si>
  <si>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</si>
  <si>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</si>
  <si>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</si>
  <si>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</si>
  <si>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</si>
  <si>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</si>
  <si>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</si>
  <si>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</si>
  <si>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</si>
  <si>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</si>
  <si>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</si>
  <si>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</si>
  <si>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</si>
  <si>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</si>
  <si>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</si>
  <si>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</si>
  <si>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</si>
  <si>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</si>
  <si>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</si>
  <si>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</si>
  <si>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</si>
  <si>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</si>
  <si>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</si>
  <si>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</si>
  <si>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</si>
  <si>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</si>
  <si>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</si>
  <si>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</si>
  <si>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</si>
  <si>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</si>
  <si>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</si>
  <si>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</si>
  <si>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</si>
  <si>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</si>
  <si>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</si>
  <si>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</si>
  <si>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</si>
  <si>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</si>
  <si>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</si>
  <si>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</si>
  <si>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</si>
  <si>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</si>
  <si>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</si>
  <si>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</si>
  <si>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</si>
  <si>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</si>
  <si>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</si>
  <si>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</si>
  <si>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</si>
  <si>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</si>
  <si>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</si>
  <si>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</si>
  <si>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</si>
  <si>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</si>
  <si>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</si>
  <si>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</si>
  <si>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</si>
  <si>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</si>
  <si>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</si>
  <si>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</si>
  <si>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</si>
  <si>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</si>
  <si>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</si>
  <si>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</si>
  <si>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</si>
  <si>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</si>
  <si>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</si>
  <si>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</si>
  <si>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</si>
  <si>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</si>
  <si>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</si>
  <si>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</si>
  <si>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</si>
  <si>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</si>
  <si>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</si>
  <si>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</si>
  <si>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</si>
  <si>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</si>
  <si>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</si>
  <si>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</si>
  <si>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</si>
  <si>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</si>
  <si>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</si>
  <si>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</si>
  <si>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</si>
  <si>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</si>
  <si>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</si>
  <si>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</si>
  <si>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</si>
  <si>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</si>
  <si>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</si>
  <si>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</si>
  <si>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</si>
  <si>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</si>
  <si>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</si>
  <si>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</si>
  <si>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</si>
  <si>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</si>
  <si>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</si>
  <si>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</si>
  <si>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</si>
  <si>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</si>
  <si>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</si>
  <si>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</si>
  <si>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</si>
  <si>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</si>
  <si>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</si>
  <si>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</si>
  <si>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</si>
  <si>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</si>
  <si>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</si>
  <si>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</si>
  <si>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</si>
  <si>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</si>
  <si>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</si>
  <si>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</si>
  <si>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</si>
  <si>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</si>
  <si>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</si>
  <si>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</si>
  <si>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</si>
  <si>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</si>
  <si>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</si>
  <si>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</si>
  <si>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</si>
  <si>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</si>
  <si>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</si>
  <si>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</si>
  <si>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</si>
  <si>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</si>
  <si>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</si>
  <si>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</si>
  <si>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</si>
  <si>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</si>
  <si>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</si>
  <si>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</si>
  <si>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</si>
  <si>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</si>
  <si>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</si>
  <si>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</si>
  <si>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</si>
  <si>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</si>
  <si>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</si>
  <si>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</si>
  <si>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</si>
  <si>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</si>
  <si>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</si>
  <si>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</si>
  <si>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</si>
  <si>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</si>
  <si>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</si>
  <si>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</si>
  <si>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</si>
  <si>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</si>
  <si>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</si>
  <si>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</si>
  <si>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</si>
  <si>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</si>
  <si>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</si>
  <si>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</si>
  <si>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</si>
  <si>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</si>
  <si>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</si>
  <si>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</si>
  <si>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</si>
  <si>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</si>
  <si>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</si>
  <si>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</si>
  <si>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</si>
  <si>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</si>
  <si>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</si>
  <si>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</si>
  <si>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</si>
  <si>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</si>
  <si>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</si>
  <si>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</si>
  <si>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</si>
  <si>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</si>
  <si>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</si>
  <si>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</si>
  <si>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</si>
  <si>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</si>
  <si>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</si>
  <si>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</si>
  <si>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</si>
  <si>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</si>
  <si>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</si>
  <si>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</si>
  <si>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</si>
  <si>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</si>
  <si>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</si>
  <si>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</si>
  <si>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</si>
  <si>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</si>
  <si>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</si>
  <si>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</si>
  <si>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</si>
  <si>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</si>
  <si>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</si>
  <si>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</si>
  <si>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</si>
  <si>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</si>
  <si>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</si>
  <si>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</si>
  <si>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</si>
  <si>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</si>
  <si>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</si>
  <si>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</si>
  <si>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</si>
  <si>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</si>
  <si>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</si>
  <si>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</si>
  <si>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</si>
  <si>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</si>
  <si>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</si>
  <si>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</si>
  <si>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</si>
  <si>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</si>
  <si>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</si>
  <si>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</si>
  <si>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</si>
  <si>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</si>
  <si>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</si>
  <si>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</si>
  <si>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</si>
  <si>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</si>
  <si>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</si>
  <si>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</si>
  <si>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</si>
  <si>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</si>
  <si>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</si>
  <si>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</si>
  <si>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</si>
  <si>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</si>
  <si>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</si>
  <si>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</si>
  <si>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</si>
  <si>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</si>
  <si>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</si>
  <si>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</si>
  <si>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</si>
  <si>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</si>
  <si>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</si>
  <si>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</si>
  <si>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</si>
  <si>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</si>
  <si>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</si>
  <si>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</si>
  <si>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</si>
  <si>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</si>
  <si>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</si>
  <si>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</si>
  <si>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</si>
  <si>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</si>
  <si>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</si>
  <si>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</si>
  <si>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</si>
  <si>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</si>
  <si>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</si>
  <si>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</si>
  <si>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</si>
  <si>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</si>
  <si>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</si>
  <si>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</si>
  <si>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</si>
  <si>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</si>
  <si>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</si>
  <si>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</si>
  <si>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</si>
  <si>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</si>
  <si>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</si>
  <si>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</si>
  <si>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</si>
  <si>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</si>
  <si>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</si>
  <si>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</si>
  <si>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</si>
  <si>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</si>
  <si>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</si>
  <si>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</si>
  <si>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</si>
  <si>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</si>
  <si>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</si>
  <si>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</si>
  <si>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</si>
  <si>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</si>
  <si>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</si>
  <si>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</si>
  <si>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</si>
  <si>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</si>
  <si>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</si>
  <si>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</si>
  <si>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</si>
  <si>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</si>
  <si>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</si>
  <si>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</si>
  <si>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</si>
  <si>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</si>
  <si>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</si>
  <si>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</si>
  <si>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</si>
  <si>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</si>
  <si>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</si>
  <si>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</si>
  <si>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</si>
  <si>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</si>
  <si>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</si>
  <si>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</si>
  <si>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</si>
  <si>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</si>
  <si>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</si>
  <si>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</si>
  <si>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</si>
  <si>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</si>
  <si>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</si>
  <si>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</si>
  <si>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</si>
  <si>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</si>
  <si>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</si>
  <si>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</si>
  <si>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</si>
  <si>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</si>
  <si>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</si>
  <si>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</si>
  <si>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</si>
  <si>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</si>
  <si>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</si>
  <si>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</si>
  <si>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</si>
  <si>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</si>
  <si>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</si>
  <si>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</si>
  <si>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</si>
  <si>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</si>
  <si>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</si>
  <si>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</si>
  <si>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</si>
  <si>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</si>
  <si>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</si>
  <si>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</si>
  <si>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</si>
  <si>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</si>
  <si>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</si>
  <si>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</si>
  <si>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</si>
  <si>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</si>
  <si>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</si>
  <si>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</si>
  <si>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</si>
  <si>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</si>
  <si>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</si>
  <si>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</si>
  <si>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</si>
  <si>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</si>
  <si>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</si>
  <si>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</si>
  <si>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</si>
  <si>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</si>
  <si>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</si>
  <si>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</si>
  <si>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</si>
  <si>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</si>
  <si>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</si>
  <si>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</si>
  <si>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</si>
  <si>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</si>
  <si>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</si>
  <si>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</si>
  <si>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</si>
  <si>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</si>
  <si>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</si>
  <si>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</si>
  <si>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</si>
  <si>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</si>
  <si>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</si>
  <si>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</si>
  <si>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</si>
  <si>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</si>
  <si>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</si>
  <si>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</si>
  <si>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</si>
  <si>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</si>
  <si>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</si>
  <si>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</si>
  <si>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</si>
  <si>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</si>
  <si>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</si>
  <si>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</si>
  <si>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</si>
  <si>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</si>
  <si>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</si>
  <si>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</si>
  <si>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</si>
  <si>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</si>
  <si>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</si>
  <si>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</si>
  <si>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</si>
  <si>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</si>
  <si>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</si>
  <si>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</si>
  <si>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</si>
  <si>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</si>
  <si>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</si>
  <si>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</si>
  <si>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</si>
  <si>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</si>
  <si>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</si>
  <si>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</si>
  <si>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</si>
  <si>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</si>
  <si>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</si>
  <si>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</si>
  <si>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</si>
  <si>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</si>
  <si>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</si>
  <si>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</si>
  <si>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</si>
  <si>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</si>
  <si>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</si>
  <si>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</si>
  <si>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</si>
  <si>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</si>
  <si>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</si>
  <si>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</si>
  <si>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</si>
  <si>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</si>
  <si>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</si>
  <si>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</si>
  <si>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</si>
  <si>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</si>
  <si>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</si>
  <si>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</si>
  <si>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</si>
  <si>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</si>
  <si>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</si>
  <si>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</si>
  <si>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</si>
  <si>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</si>
  <si>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</si>
  <si>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</si>
  <si>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</si>
  <si>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</si>
  <si>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</si>
  <si>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</si>
  <si>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</si>
  <si>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</si>
  <si>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</si>
  <si>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</si>
  <si>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</si>
  <si>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</si>
  <si>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</si>
  <si>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</si>
  <si>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</si>
  <si>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</si>
  <si>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</si>
  <si>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</si>
  <si>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</si>
  <si>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</si>
  <si>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</si>
  <si>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</si>
  <si>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</si>
  <si>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</si>
  <si>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</si>
  <si>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</si>
  <si>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</si>
  <si>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</si>
  <si>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</si>
  <si>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</si>
  <si>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</si>
  <si>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</si>
  <si>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</si>
  <si>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</si>
  <si>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</si>
  <si>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</si>
  <si>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</si>
  <si>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</si>
  <si>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</si>
  <si>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</si>
  <si>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</si>
  <si>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</si>
  <si>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</si>
  <si>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</si>
  <si>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</si>
  <si>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</si>
  <si>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</si>
  <si>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</si>
  <si>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</si>
  <si>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</si>
  <si>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</si>
  <si>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</si>
  <si>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</si>
  <si>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</si>
  <si>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</si>
  <si>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</si>
  <si>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</si>
  <si>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</si>
  <si>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</si>
  <si>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</si>
  <si>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</si>
  <si>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</si>
  <si>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</si>
  <si>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</si>
  <si>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</si>
  <si>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</si>
  <si>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</si>
  <si>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</si>
  <si>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</si>
  <si>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</si>
  <si>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</si>
  <si>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</si>
  <si>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</si>
  <si>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</si>
  <si>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</si>
  <si>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</si>
  <si>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</si>
  <si>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</si>
  <si>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</si>
  <si>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</si>
  <si>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</si>
  <si>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</si>
  <si>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</si>
  <si>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</si>
  <si>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</si>
  <si>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</si>
  <si>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</si>
  <si>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</si>
  <si>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</si>
  <si>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</si>
  <si>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</si>
  <si>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</si>
  <si>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</si>
  <si>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</si>
  <si>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</si>
  <si>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</si>
  <si>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</si>
  <si>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</si>
  <si>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</si>
  <si>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</si>
  <si>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</si>
  <si>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</si>
  <si>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</si>
  <si>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</si>
  <si>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</si>
  <si>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</si>
  <si>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</si>
  <si>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</si>
  <si>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</si>
  <si>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</si>
  <si>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</si>
  <si>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</si>
  <si>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</si>
  <si>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</si>
  <si>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</si>
  <si>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</si>
  <si>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</si>
  <si>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</si>
  <si>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</si>
  <si>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</si>
  <si>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</si>
  <si>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</si>
  <si>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</si>
  <si>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</si>
  <si>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</si>
  <si>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</si>
  <si>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</si>
  <si>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</si>
  <si>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</si>
  <si>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</si>
  <si>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</si>
  <si>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</si>
  <si>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</si>
  <si>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</si>
  <si>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</si>
  <si>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</si>
  <si>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</si>
  <si>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</si>
  <si>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</si>
  <si>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</si>
  <si>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</si>
  <si>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</si>
  <si>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</si>
  <si>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</si>
  <si>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</si>
  <si>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</si>
  <si>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</si>
  <si>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</si>
  <si>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</si>
  <si>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</si>
  <si>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</si>
  <si>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</si>
  <si>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</si>
  <si>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</si>
  <si>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</si>
  <si>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</si>
  <si>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</si>
  <si>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</si>
  <si>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</si>
  <si>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</si>
  <si>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</si>
  <si>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</si>
  <si>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</si>
  <si>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</si>
  <si>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</si>
  <si>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</si>
  <si>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</si>
  <si>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</si>
  <si>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</si>
  <si>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</si>
  <si>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</si>
  <si>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</si>
  <si>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</si>
  <si>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</si>
  <si>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</si>
  <si>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</si>
  <si>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</si>
  <si>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</si>
  <si>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</si>
  <si>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</si>
  <si>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</si>
  <si>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</si>
  <si>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</si>
  <si>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</si>
  <si>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</si>
  <si>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</si>
  <si>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</si>
  <si>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</si>
  <si>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</si>
  <si>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</si>
  <si>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</si>
  <si>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</si>
  <si>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</si>
  <si>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</si>
  <si>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</si>
  <si>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</si>
  <si>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</si>
  <si>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</si>
  <si>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</si>
  <si>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</si>
  <si>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</si>
  <si>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</si>
  <si>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</si>
  <si>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</si>
  <si>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</si>
  <si>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</si>
  <si>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</si>
  <si>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</si>
  <si>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</si>
  <si>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</si>
  <si>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</si>
  <si>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</si>
  <si>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</si>
  <si>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</si>
  <si>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</si>
  <si>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</si>
  <si>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</si>
  <si>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</si>
  <si>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</si>
  <si>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</si>
  <si>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</si>
  <si>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</si>
  <si>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</si>
  <si>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</si>
  <si>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</si>
  <si>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</si>
  <si>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</si>
  <si>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</si>
  <si>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</si>
  <si>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</si>
  <si>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</si>
  <si>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</si>
  <si>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</si>
  <si>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</si>
  <si>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</si>
  <si>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</si>
  <si>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</si>
  <si>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</si>
  <si>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</si>
  <si>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</si>
  <si>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</si>
  <si>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</si>
  <si>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</si>
  <si>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</si>
  <si>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</si>
  <si>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</si>
  <si>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</si>
  <si>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</si>
  <si>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</si>
  <si>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</si>
  <si>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</si>
  <si>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</si>
  <si>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</si>
  <si>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</si>
  <si>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</si>
  <si>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</si>
  <si>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</si>
  <si>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</si>
  <si>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</si>
  <si>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</si>
  <si>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</si>
  <si>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</si>
  <si>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</si>
  <si>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</si>
  <si>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</si>
  <si>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</si>
  <si>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</si>
  <si>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</si>
  <si>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</si>
  <si>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</si>
  <si>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</si>
  <si>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</si>
  <si>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</si>
  <si>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</si>
  <si>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</si>
  <si>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</si>
  <si>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</si>
  <si>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</si>
  <si>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</si>
  <si>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</si>
  <si>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</si>
  <si>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</si>
  <si>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</si>
  <si>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</si>
  <si>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</si>
  <si>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</si>
  <si>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</si>
  <si>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</si>
  <si>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</si>
  <si>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</si>
  <si>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</si>
  <si>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</si>
  <si>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</si>
  <si>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</si>
  <si>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</si>
  <si>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</si>
  <si>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</si>
  <si>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</si>
  <si>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</si>
  <si>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</si>
  <si>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</si>
  <si>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</si>
  <si>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</si>
  <si>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</si>
  <si>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</si>
  <si>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</si>
  <si>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</si>
  <si>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</si>
  <si>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</si>
  <si>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</si>
  <si>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</si>
  <si>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</si>
  <si>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</si>
  <si>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</si>
  <si>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</si>
  <si>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</si>
  <si>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</si>
  <si>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</si>
  <si>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</si>
  <si>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</si>
  <si>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</si>
  <si>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</si>
  <si>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</si>
  <si>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</si>
  <si>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</si>
  <si>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</si>
  <si>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</si>
  <si>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</si>
  <si>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</si>
  <si>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</si>
  <si>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</si>
  <si>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</si>
  <si>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</si>
  <si>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</si>
  <si>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</si>
  <si>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</si>
  <si>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</si>
  <si>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</si>
  <si>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</si>
  <si>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</si>
  <si>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</si>
  <si>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</si>
  <si>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</si>
  <si>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</si>
  <si>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</si>
  <si>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</si>
  <si>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</si>
  <si>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</si>
  <si>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</si>
  <si>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</si>
  <si>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</si>
  <si>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</si>
  <si>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</si>
  <si>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</si>
  <si>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</si>
  <si>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</si>
  <si>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</si>
  <si>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</si>
  <si>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</si>
  <si>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</si>
  <si>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</si>
  <si>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</si>
  <si>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</si>
  <si>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</si>
  <si>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</si>
  <si>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</si>
  <si>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</si>
  <si>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</si>
  <si>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</si>
  <si>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</si>
  <si>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</si>
  <si>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</si>
  <si>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</si>
  <si>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</si>
  <si>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</si>
  <si>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</si>
  <si>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</si>
  <si>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</si>
  <si>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</si>
  <si>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</si>
  <si>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</si>
  <si>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</si>
  <si>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</si>
  <si>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</si>
  <si>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</si>
  <si>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</si>
  <si>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</si>
  <si>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</si>
  <si>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</si>
  <si>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</si>
  <si>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</si>
  <si>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</si>
  <si>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</si>
  <si>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</si>
  <si>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</si>
  <si>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</si>
  <si>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</si>
  <si>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</si>
  <si>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</si>
  <si>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</si>
  <si>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</si>
  <si>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</si>
  <si>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</si>
  <si>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</si>
  <si>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</si>
  <si>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</si>
  <si>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</si>
  <si>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</si>
  <si>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</si>
  <si>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</si>
  <si>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</si>
  <si>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</si>
  <si>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</si>
  <si>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</si>
  <si>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</si>
  <si>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</si>
  <si>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</si>
  <si>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</si>
  <si>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</si>
  <si>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</si>
  <si>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</si>
  <si>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</si>
  <si>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</si>
  <si>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</si>
  <si>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</si>
  <si>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</si>
  <si>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</si>
  <si>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</si>
  <si>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</si>
  <si>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</si>
  <si>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</si>
  <si>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</si>
  <si>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</si>
  <si>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</si>
  <si>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</si>
  <si>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</si>
  <si>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</si>
  <si>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</si>
  <si>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</si>
  <si>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</si>
  <si>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</si>
  <si>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</si>
  <si>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</si>
  <si>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</si>
  <si>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</si>
  <si>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</si>
  <si>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</si>
  <si>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</si>
  <si>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</si>
  <si>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</si>
  <si>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</si>
  <si>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</si>
  <si>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</si>
  <si>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</si>
  <si>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</si>
  <si>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</si>
  <si>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</si>
  <si>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</si>
  <si>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</si>
  <si>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</si>
  <si>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</si>
  <si>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</si>
  <si>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</si>
  <si>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</si>
  <si>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</si>
  <si>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</si>
  <si>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</si>
  <si>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</si>
  <si>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</si>
  <si>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</si>
  <si>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</si>
  <si>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</si>
  <si>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</si>
  <si>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</si>
  <si>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</si>
  <si>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</si>
  <si>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</si>
  <si>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</si>
  <si>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</si>
  <si>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</si>
  <si>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</si>
  <si>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</si>
  <si>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</si>
  <si>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</si>
  <si>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</si>
  <si>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</si>
  <si>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</si>
  <si>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</si>
  <si>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</si>
  <si>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</si>
  <si>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</si>
  <si>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</si>
  <si>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</si>
  <si>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</si>
  <si>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</si>
  <si>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</si>
  <si>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</si>
  <si>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</si>
  <si>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</si>
  <si>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</si>
  <si>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</si>
  <si>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</si>
  <si>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</si>
  <si>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</si>
  <si>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</si>
  <si>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</si>
  <si>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</si>
  <si>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</si>
  <si>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</si>
  <si>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</si>
  <si>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</si>
  <si>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</si>
  <si>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</si>
  <si>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</si>
  <si>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</si>
  <si>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</si>
  <si>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</si>
  <si>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</si>
  <si>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</si>
  <si>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</si>
  <si>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</si>
  <si>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</si>
  <si>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</si>
  <si>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</si>
  <si>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</si>
  <si>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</si>
  <si>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</si>
  <si>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</si>
  <si>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</si>
  <si>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</si>
  <si>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</si>
  <si>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</si>
  <si>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</si>
  <si>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</si>
  <si>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</si>
  <si>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</si>
  <si>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</si>
  <si>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</si>
  <si>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</si>
  <si>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</si>
  <si>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</si>
  <si>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</si>
  <si>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</si>
  <si>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</si>
  <si>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</si>
  <si>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</si>
  <si>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</si>
  <si>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</si>
  <si>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</si>
  <si>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</si>
  <si>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</si>
  <si>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</si>
  <si>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</si>
  <si>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</si>
  <si>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</si>
  <si>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</si>
  <si>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</si>
  <si>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</si>
  <si>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</si>
  <si>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</si>
  <si>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</si>
  <si>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</si>
  <si>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</si>
  <si>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</si>
  <si>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</si>
  <si>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</si>
  <si>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</si>
  <si>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</si>
  <si>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</si>
  <si>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</si>
  <si>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</si>
  <si>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</si>
  <si>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</si>
  <si>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</si>
  <si>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</si>
  <si>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</si>
  <si>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</si>
  <si>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</si>
  <si>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</si>
  <si>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</si>
  <si>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</si>
  <si>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</si>
  <si>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</si>
  <si>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</si>
  <si>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</si>
  <si>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</si>
  <si>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</si>
  <si>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</si>
  <si>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</si>
  <si>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</si>
  <si>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</si>
  <si>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</si>
  <si>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</si>
  <si>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</si>
  <si>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</si>
  <si>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</si>
  <si>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</si>
  <si>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</si>
  <si>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</si>
  <si>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</si>
  <si>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</si>
  <si>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</si>
  <si>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</si>
  <si>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</si>
  <si>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</si>
  <si>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</si>
  <si>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</si>
  <si>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</si>
  <si>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</si>
  <si>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</si>
  <si>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</si>
  <si>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</si>
  <si>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</si>
  <si>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</si>
  <si>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</si>
  <si>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</si>
  <si>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</si>
  <si>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</si>
  <si>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</si>
  <si>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</si>
  <si>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</si>
  <si>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</si>
  <si>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</si>
  <si>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</si>
  <si>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</si>
  <si>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</si>
  <si>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</si>
  <si>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</si>
  <si>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</si>
  <si>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</si>
  <si>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</si>
  <si>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</si>
  <si>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</si>
  <si>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</si>
  <si>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</si>
  <si>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</si>
  <si>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</si>
  <si>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</si>
  <si>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</si>
  <si>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</si>
  <si>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</si>
  <si>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</si>
  <si>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</si>
  <si>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</si>
  <si>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</si>
  <si>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</si>
  <si>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</si>
  <si>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</si>
  <si>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</si>
  <si>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</si>
  <si>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</si>
  <si>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</si>
  <si>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</si>
  <si>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</si>
  <si>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</si>
  <si>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</si>
  <si>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</si>
  <si>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</si>
  <si>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</si>
  <si>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</si>
  <si>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</si>
  <si>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</si>
  <si>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</si>
  <si>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</si>
  <si>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</si>
  <si>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</si>
  <si>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</si>
  <si>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</si>
  <si>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</si>
  <si>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</si>
  <si>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</si>
  <si>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</si>
  <si>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</si>
  <si>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</si>
  <si>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</si>
  <si>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</si>
  <si>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</si>
  <si>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</si>
  <si>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</si>
  <si>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</si>
  <si>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</si>
  <si>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</si>
  <si>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</si>
  <si>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</si>
  <si>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</si>
  <si>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</si>
  <si>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</si>
  <si>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</si>
  <si>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</si>
  <si>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</si>
  <si>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</si>
  <si>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</si>
  <si>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</si>
  <si>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</si>
  <si>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</si>
  <si>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</si>
  <si>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</si>
  <si>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</si>
  <si>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</si>
  <si>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</si>
  <si>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</si>
  <si>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</si>
  <si>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</si>
  <si>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</si>
  <si>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</si>
  <si>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</si>
  <si>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</si>
  <si>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</si>
  <si>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</si>
  <si>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</si>
  <si>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</si>
  <si>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</si>
  <si>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</si>
  <si>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</si>
  <si>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</si>
  <si>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</si>
  <si>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</si>
  <si>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</si>
  <si>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</si>
  <si>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</si>
  <si>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</si>
  <si>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</si>
  <si>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</si>
  <si>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</si>
  <si>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</si>
  <si>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</si>
  <si>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</si>
  <si>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</si>
  <si>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</si>
  <si>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</si>
  <si>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</si>
  <si>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</si>
  <si>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</si>
  <si>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</si>
  <si>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</si>
  <si>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</si>
  <si>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</si>
  <si>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</si>
  <si>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</si>
  <si>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</si>
  <si>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</si>
  <si>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</si>
  <si>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</si>
  <si>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</si>
  <si>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</si>
  <si>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</si>
  <si>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</si>
  <si>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</si>
  <si>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</si>
  <si>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</si>
  <si>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</si>
  <si>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</si>
  <si>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</si>
  <si>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</si>
  <si>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</si>
  <si>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</si>
  <si>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</si>
  <si>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</si>
  <si>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</si>
  <si>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</si>
  <si>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</si>
  <si>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</si>
  <si>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</si>
  <si>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</si>
  <si>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</si>
  <si>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</si>
  <si>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</si>
  <si>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</si>
  <si>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</si>
  <si>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</si>
  <si>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</si>
  <si>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</si>
  <si>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</si>
  <si>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</si>
  <si>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</si>
  <si>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</si>
  <si>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</si>
  <si>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</si>
  <si>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</si>
  <si>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</si>
  <si>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</si>
  <si>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</si>
  <si>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</si>
  <si>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</si>
  <si>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</si>
  <si>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</si>
  <si>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</si>
  <si>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</si>
  <si>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</si>
  <si>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</si>
  <si>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</si>
  <si>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</si>
  <si>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</si>
  <si>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</si>
  <si>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</si>
  <si>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</si>
  <si>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</si>
  <si>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</si>
  <si>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</si>
  <si>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</si>
  <si>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</si>
  <si>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</si>
  <si>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</si>
  <si>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</si>
  <si>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</si>
  <si>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</si>
  <si>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</si>
  <si>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</si>
  <si>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</si>
  <si>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</si>
  <si>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</si>
  <si>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</si>
  <si>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</si>
  <si>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</si>
  <si>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</si>
  <si>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</si>
  <si>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</si>
  <si>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</si>
  <si>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</si>
  <si>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</si>
  <si>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</si>
  <si>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</si>
  <si>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</si>
  <si>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</si>
  <si>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</si>
  <si>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</si>
  <si>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</si>
  <si>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</si>
  <si>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</si>
  <si>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</si>
  <si>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</si>
  <si>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</si>
  <si>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</si>
  <si>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</si>
  <si>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</si>
  <si>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</si>
  <si>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</si>
  <si>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</si>
  <si>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</si>
  <si>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</si>
  <si>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</si>
  <si>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</si>
  <si>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</si>
  <si>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</si>
  <si>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</si>
  <si>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</si>
  <si>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</si>
  <si>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</si>
  <si>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</si>
  <si>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</si>
  <si>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</si>
  <si>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</si>
  <si>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</si>
  <si>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</si>
  <si>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</si>
  <si>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</si>
  <si>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</si>
  <si>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</si>
  <si>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</si>
  <si>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</si>
  <si>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</si>
  <si>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</si>
  <si>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</si>
  <si>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</si>
  <si>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</si>
  <si>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</si>
  <si>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</si>
  <si>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</si>
  <si>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</si>
  <si>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</si>
  <si>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</si>
  <si>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</si>
  <si>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</si>
  <si>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</si>
  <si>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</si>
  <si>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</si>
  <si>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</si>
  <si>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</si>
  <si>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</si>
  <si>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</si>
  <si>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</si>
  <si>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</si>
  <si>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</si>
  <si>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</si>
  <si>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</si>
  <si>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</si>
  <si>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</si>
  <si>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</si>
  <si>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</si>
  <si>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</si>
  <si>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</si>
  <si>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</si>
  <si>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</si>
  <si>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</si>
  <si>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</si>
  <si>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</si>
  <si>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</si>
  <si>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</si>
  <si>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</si>
  <si>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</si>
  <si>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</si>
  <si>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</si>
  <si>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</si>
  <si>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</si>
  <si>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</si>
  <si>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</si>
  <si>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</si>
  <si>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</si>
  <si>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</si>
  <si>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</si>
  <si>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</si>
  <si>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</si>
  <si>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</si>
  <si>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</si>
  <si>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</si>
  <si>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</si>
  <si>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</si>
  <si>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</si>
  <si>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</si>
  <si>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</si>
  <si>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</si>
  <si>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</si>
  <si>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</si>
  <si>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</si>
  <si>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</si>
  <si>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</si>
  <si>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</si>
  <si>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</si>
  <si>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</si>
  <si>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</si>
  <si>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</si>
  <si>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</si>
  <si>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</si>
  <si>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</si>
  <si>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</si>
  <si>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</si>
  <si>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</si>
  <si>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</si>
  <si>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</si>
  <si>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</si>
  <si>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</si>
  <si>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</si>
  <si>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</si>
  <si>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</si>
  <si>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</si>
  <si>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</si>
  <si>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</si>
  <si>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</si>
  <si>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</si>
  <si>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</si>
  <si>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</si>
  <si>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</si>
  <si>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</si>
  <si>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</si>
  <si>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</si>
  <si>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</si>
  <si>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</si>
  <si>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</si>
  <si>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</si>
  <si>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</si>
  <si>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</si>
  <si>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</si>
  <si>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</si>
  <si>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</si>
  <si>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</si>
  <si>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</si>
  <si>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</si>
  <si>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</si>
  <si>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</si>
  <si>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</si>
  <si>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</si>
  <si>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</si>
  <si>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</si>
  <si>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</si>
  <si>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</si>
  <si>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</si>
  <si>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</si>
  <si>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</si>
  <si>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</si>
  <si>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</si>
  <si>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</si>
  <si>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</si>
  <si>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</si>
  <si>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</si>
  <si>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</si>
  <si>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</si>
  <si>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</si>
  <si>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</si>
  <si>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</si>
  <si>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</si>
  <si>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</si>
  <si>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</si>
  <si>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</si>
  <si>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</si>
  <si>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</si>
  <si>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</si>
  <si>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</si>
  <si>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</si>
  <si>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</si>
  <si>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</si>
  <si>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</si>
  <si>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</si>
  <si>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</si>
  <si>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</si>
  <si>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</si>
  <si>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</si>
  <si>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</si>
  <si>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</si>
  <si>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</si>
  <si>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</si>
  <si>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</si>
  <si>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</si>
  <si>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</si>
  <si>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</si>
  <si>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</si>
  <si>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</si>
  <si>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</si>
  <si>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</si>
  <si>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</si>
  <si>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</si>
  <si>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</si>
  <si>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</si>
  <si>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</si>
  <si>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</si>
  <si>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</si>
  <si>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</si>
  <si>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</si>
  <si>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</si>
  <si>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</si>
  <si>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</si>
  <si>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</si>
  <si>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</si>
  <si>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</si>
  <si>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</si>
  <si>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</si>
  <si>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</si>
  <si>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</si>
  <si>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</si>
  <si>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</si>
  <si>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</si>
  <si>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</si>
  <si>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</si>
  <si>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</si>
  <si>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</si>
  <si>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</si>
  <si>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</si>
  <si>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</si>
  <si>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</si>
  <si>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</si>
  <si>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</si>
  <si>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</si>
  <si>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</si>
  <si>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</si>
  <si>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</si>
  <si>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</si>
  <si>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</si>
  <si>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</si>
  <si>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</si>
  <si>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</si>
  <si>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</si>
  <si>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</si>
  <si>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</si>
  <si>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</si>
  <si>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</si>
  <si>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</si>
  <si>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</si>
  <si>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</si>
  <si>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</si>
  <si>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</si>
  <si>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</si>
  <si>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</si>
  <si>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</si>
  <si>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</si>
  <si>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</si>
  <si>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</si>
  <si>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</si>
  <si>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</si>
  <si>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</si>
  <si>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</si>
  <si>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</si>
  <si>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</si>
  <si>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</si>
  <si>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</si>
  <si>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</si>
  <si>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</si>
  <si>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</si>
  <si>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</si>
  <si>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</si>
  <si>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</si>
  <si>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</si>
  <si>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</si>
  <si>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</si>
  <si>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</si>
  <si>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</si>
  <si>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</si>
  <si>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</si>
  <si>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</si>
  <si>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</si>
  <si>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</si>
  <si>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</si>
  <si>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</si>
  <si>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</si>
  <si>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</si>
  <si>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</si>
  <si>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</si>
  <si>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</si>
  <si>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</si>
  <si>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</si>
  <si>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</si>
  <si>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</si>
  <si>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</si>
  <si>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</si>
  <si>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</si>
  <si>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</si>
  <si>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</si>
  <si>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</si>
  <si>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</si>
  <si>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</si>
  <si>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</si>
  <si>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</si>
  <si>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</si>
  <si>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</si>
  <si>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</si>
  <si>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</si>
  <si>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</si>
  <si>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</si>
  <si>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</si>
  <si>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</si>
  <si>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</si>
  <si>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</si>
  <si>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</si>
  <si>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</si>
  <si>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</si>
  <si>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</si>
  <si>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</si>
  <si>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</si>
  <si>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</si>
  <si>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</si>
  <si>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</si>
  <si>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</si>
  <si>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</si>
  <si>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</si>
  <si>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</si>
  <si>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</si>
  <si>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</si>
  <si>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</si>
  <si>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</si>
  <si>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</si>
  <si>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</si>
  <si>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</si>
  <si>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</si>
  <si>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</si>
  <si>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</si>
  <si>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</si>
  <si>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</si>
  <si>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</si>
  <si>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</si>
  <si>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</si>
  <si>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</si>
  <si>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</si>
  <si>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</si>
  <si>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</si>
  <si>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</si>
  <si>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</si>
  <si>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</si>
  <si>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</si>
  <si>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</si>
  <si>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</si>
  <si>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</si>
  <si>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</si>
  <si>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</si>
  <si>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</si>
  <si>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</si>
  <si>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</si>
  <si>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</si>
  <si>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</si>
  <si>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</si>
  <si>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</si>
  <si>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</si>
  <si>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</si>
  <si>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</si>
  <si>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</si>
  <si>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</si>
  <si>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</si>
  <si>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</si>
  <si>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</si>
  <si>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</si>
  <si>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</si>
  <si>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</si>
  <si>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</si>
  <si>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</si>
  <si>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</si>
  <si>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</si>
  <si>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</si>
  <si>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</si>
  <si>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</si>
  <si>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</si>
  <si>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</si>
  <si>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</si>
  <si>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</si>
  <si>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</si>
  <si>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</si>
  <si>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</si>
  <si>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</si>
  <si>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</si>
  <si>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</si>
  <si>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</si>
  <si>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</si>
  <si>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</si>
  <si>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</si>
  <si>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</si>
  <si>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</si>
  <si>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</si>
  <si>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</si>
  <si>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</si>
  <si>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</si>
  <si>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</si>
  <si>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</si>
  <si>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</si>
  <si>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</si>
  <si>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</si>
  <si>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</si>
  <si>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</si>
  <si>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</si>
  <si>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</si>
  <si>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</si>
  <si>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</si>
  <si>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</si>
  <si>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</si>
  <si>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</si>
  <si>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</si>
  <si>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</si>
  <si>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</si>
  <si>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</si>
  <si>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</si>
  <si>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</si>
  <si>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</si>
  <si>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</si>
  <si>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</si>
  <si>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</si>
  <si>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</si>
  <si>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</si>
  <si>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</si>
  <si>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</si>
  <si>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</si>
  <si>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</si>
  <si>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</si>
  <si>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</si>
  <si>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</si>
  <si>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</si>
  <si>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</si>
  <si>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</si>
  <si>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</si>
  <si>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</si>
  <si>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</si>
  <si>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</si>
  <si>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</si>
  <si>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</si>
  <si>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</si>
  <si>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</si>
  <si>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</si>
  <si>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</si>
  <si>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</si>
  <si>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</si>
  <si>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</si>
  <si>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</si>
  <si>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</si>
  <si>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</si>
  <si>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</si>
  <si>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</si>
  <si>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</si>
  <si>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</si>
  <si>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</si>
  <si>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</si>
  <si>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</si>
  <si>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</si>
  <si>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</si>
  <si>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</si>
  <si>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</si>
  <si>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</si>
  <si>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</si>
  <si>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</si>
  <si>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</si>
  <si>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</si>
  <si>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</si>
  <si>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</si>
  <si>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</si>
  <si>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</si>
  <si>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</si>
  <si>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</si>
  <si>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</si>
  <si>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</si>
  <si>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</si>
  <si>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</si>
  <si>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</si>
  <si>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</si>
  <si>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</si>
  <si>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</si>
  <si>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</si>
  <si>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</si>
  <si>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</si>
  <si>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</si>
  <si>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</si>
  <si>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</si>
  <si>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</si>
  <si>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</si>
  <si>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</si>
  <si>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</si>
  <si>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</si>
  <si>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</si>
  <si>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</si>
  <si>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</si>
  <si>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</si>
  <si>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</si>
  <si>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</si>
  <si>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</si>
  <si>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</si>
  <si>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</si>
  <si>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</si>
  <si>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</si>
  <si>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</si>
  <si>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</si>
  <si>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</si>
  <si>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</si>
  <si>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</si>
  <si>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</si>
  <si>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</si>
  <si>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</si>
  <si>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</si>
  <si>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</si>
  <si>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</si>
  <si>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</si>
  <si>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</si>
  <si>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</si>
  <si>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</si>
  <si>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</si>
  <si>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</si>
  <si>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</si>
  <si>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</si>
  <si>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</si>
  <si>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</si>
  <si>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</si>
  <si>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</si>
  <si>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</si>
  <si>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</si>
  <si>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</si>
  <si>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</si>
  <si>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</si>
  <si>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</si>
  <si>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</si>
  <si>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</si>
  <si>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</si>
  <si>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</si>
  <si>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</si>
  <si>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</si>
  <si>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</si>
  <si>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</si>
  <si>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</si>
  <si>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</si>
  <si>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</si>
  <si>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</si>
  <si>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</si>
  <si>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</si>
  <si>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</si>
  <si>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</si>
  <si>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</si>
  <si>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</si>
  <si>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</si>
  <si>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</si>
  <si>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</si>
  <si>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</si>
  <si>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</si>
  <si>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</si>
  <si>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</si>
  <si>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</si>
  <si>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</si>
  <si>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</si>
  <si>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</si>
  <si>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</si>
  <si>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</si>
  <si>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</si>
  <si>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</si>
  <si>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</si>
  <si>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</si>
  <si>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</si>
  <si>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</si>
  <si>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</si>
  <si>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</si>
  <si>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</si>
  <si>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</si>
  <si>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</si>
  <si>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</si>
  <si>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</si>
  <si>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</si>
  <si>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</si>
  <si>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</si>
  <si>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</si>
  <si>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</si>
  <si>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</si>
  <si>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</si>
  <si>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</si>
  <si>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</si>
  <si>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</si>
  <si>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</si>
  <si>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</si>
  <si>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</si>
  <si>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</si>
  <si>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</si>
  <si>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</si>
  <si>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</si>
  <si>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</si>
  <si>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</si>
  <si>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</si>
  <si>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</si>
  <si>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</si>
  <si>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</si>
  <si>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</si>
  <si>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</si>
  <si>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</si>
  <si>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</si>
  <si>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</si>
  <si>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</si>
  <si>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</si>
  <si>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</si>
  <si>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</si>
  <si>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</si>
  <si>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</si>
  <si>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</si>
  <si>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</si>
  <si>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</si>
  <si>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</si>
  <si>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</si>
  <si>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</si>
  <si>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</si>
  <si>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</si>
  <si>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</si>
  <si>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</si>
  <si>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</si>
  <si>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</si>
  <si>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</si>
  <si>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</si>
  <si>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</si>
  <si>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</si>
  <si>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</si>
  <si>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</si>
  <si>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</si>
  <si>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</si>
  <si>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</si>
  <si>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</si>
  <si>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</si>
  <si>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</si>
  <si>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</si>
  <si>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</si>
  <si>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</si>
  <si>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</si>
  <si>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</si>
  <si>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</si>
  <si>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</si>
  <si>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</si>
  <si>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</si>
  <si>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</si>
  <si>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</si>
  <si>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</si>
  <si>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</si>
  <si>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</si>
  <si>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</si>
  <si>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</si>
  <si>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</si>
  <si>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</si>
  <si>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</si>
  <si>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</si>
  <si>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</si>
  <si>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</si>
  <si>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</si>
  <si>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</si>
  <si>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</si>
  <si>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</si>
  <si>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</si>
  <si>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</si>
  <si>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</si>
  <si>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</si>
  <si>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</si>
  <si>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</si>
  <si>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</si>
  <si>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</si>
  <si>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</si>
  <si>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</si>
  <si>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</si>
  <si>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</si>
  <si>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</si>
  <si>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</si>
  <si>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</si>
  <si>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</si>
  <si>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</si>
  <si>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</si>
  <si>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</si>
  <si>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</si>
  <si>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</si>
  <si>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</si>
  <si>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</si>
  <si>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</si>
  <si>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</si>
  <si>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</si>
  <si>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</si>
  <si>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</si>
  <si>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</si>
  <si>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</si>
  <si>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</si>
  <si>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</si>
  <si>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</si>
  <si>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</si>
  <si>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</si>
  <si>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</si>
  <si>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</si>
  <si>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</si>
  <si>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</si>
  <si>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</si>
  <si>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</si>
  <si>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</si>
  <si>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</si>
  <si>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</si>
  <si>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</si>
  <si>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</si>
  <si>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</si>
  <si>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</si>
  <si>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</si>
  <si>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</si>
  <si>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</si>
  <si>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</si>
  <si>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</si>
  <si>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</si>
  <si>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</si>
  <si>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</si>
  <si>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</si>
  <si>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</si>
  <si>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</si>
  <si>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</si>
  <si>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</si>
  <si>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</si>
  <si>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</si>
  <si>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</si>
  <si>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</si>
  <si>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</si>
  <si>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</si>
  <si>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</si>
  <si>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</si>
  <si>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</si>
  <si>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</si>
  <si>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</si>
  <si>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</si>
  <si>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</si>
  <si>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</si>
  <si>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</si>
  <si>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</si>
  <si>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</si>
  <si>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</si>
  <si>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</si>
  <si>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</si>
  <si>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</si>
  <si>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</si>
  <si>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</si>
  <si>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</si>
  <si>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</si>
  <si>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</si>
  <si>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</si>
  <si>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</si>
  <si>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</si>
  <si>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</si>
  <si>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</si>
  <si>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</si>
  <si>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</si>
  <si>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</si>
  <si>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</si>
  <si>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</si>
  <si>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</si>
  <si>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</si>
  <si>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</si>
  <si>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</si>
  <si>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</si>
  <si>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</si>
  <si>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</si>
  <si>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</si>
  <si>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</si>
  <si>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</si>
  <si>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</si>
  <si>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</si>
  <si>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</si>
  <si>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</si>
  <si>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</si>
  <si>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</si>
  <si>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</si>
  <si>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ldlt M @)&amp;&amp;.!).@@</t>
  </si>
  <si>
    <t>Date : 2077/10/22</t>
  </si>
  <si>
    <t>कोरोना संक्रमितहरुको संख्यात्मक बिवरण  Date - 077-10-22</t>
  </si>
  <si>
    <t>od'gf b]lj vgfn</t>
  </si>
  <si>
    <t>rGb| axfb'/ 8fFuL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</si>
</sst>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zoomScale="14" zoomScaleSheetLayoutView="14" workbookViewId="0">
      <pane ySplit="8" topLeftCell="A222" activePane="bottomLeft" state="frozen"/>
      <selection pane="bottomLeft" activeCell="A229" sqref="A229:P241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3826</v>
      </c>
      <c r="O6" s="387"/>
      <c r="P6" s="387"/>
      <c r="Q6" s="388"/>
    </row>
    <row r="7" spans="1:17" s="6" customFormat="1" ht="264.75" customHeight="1" x14ac:dyDescent="1.35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 x14ac:dyDescent="1.4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 x14ac:dyDescent="0.45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 x14ac:dyDescent="0.4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 x14ac:dyDescent="0.45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120</v>
      </c>
      <c r="G237" s="47">
        <v>456</v>
      </c>
      <c r="H237" s="47">
        <f>G237+F237</f>
        <v>576</v>
      </c>
      <c r="I237" s="47">
        <v>570</v>
      </c>
      <c r="J237" s="47">
        <v>2</v>
      </c>
      <c r="K237" s="47">
        <v>4</v>
      </c>
      <c r="L237" s="47">
        <f t="shared" si="28"/>
        <v>6</v>
      </c>
      <c r="M237" s="47">
        <v>0</v>
      </c>
      <c r="N237" s="47">
        <v>0</v>
      </c>
      <c r="O237" s="159"/>
      <c r="P237" s="49">
        <v>0</v>
      </c>
      <c r="Q237" s="5">
        <f>SUM(J237:K237)</f>
        <v>6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824</v>
      </c>
      <c r="G239" s="51">
        <f t="shared" si="30"/>
        <v>2414</v>
      </c>
      <c r="H239" s="51">
        <f t="shared" si="30"/>
        <v>3238</v>
      </c>
      <c r="I239" s="51">
        <f t="shared" si="30"/>
        <v>3214</v>
      </c>
      <c r="J239" s="51">
        <f t="shared" si="30"/>
        <v>7</v>
      </c>
      <c r="K239" s="51">
        <f t="shared" si="30"/>
        <v>17</v>
      </c>
      <c r="L239" s="51">
        <f t="shared" si="30"/>
        <v>24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3060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 x14ac:dyDescent="1.85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21" activePane="bottomLeft" state="frozen"/>
      <selection pane="bottomLeft" activeCell="A11" sqref="A11:P23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1033</v>
      </c>
      <c r="O6" s="387"/>
      <c r="P6" s="387"/>
      <c r="Q6" s="388"/>
    </row>
    <row r="7" spans="1:17" ht="69.95" customHeight="1" x14ac:dyDescent="0.4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 x14ac:dyDescent="0.45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 x14ac:dyDescent="0.4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 x14ac:dyDescent="0.45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120</v>
      </c>
      <c r="G19" s="47">
        <v>456</v>
      </c>
      <c r="H19" s="47">
        <f>G19+F19</f>
        <v>576</v>
      </c>
      <c r="I19" s="47">
        <v>570</v>
      </c>
      <c r="J19" s="47">
        <v>2</v>
      </c>
      <c r="K19" s="47">
        <v>4</v>
      </c>
      <c r="L19" s="47">
        <f t="shared" si="0"/>
        <v>6</v>
      </c>
      <c r="M19" s="47">
        <v>0</v>
      </c>
      <c r="N19" s="47">
        <v>0</v>
      </c>
      <c r="O19" s="159"/>
      <c r="P19" s="49">
        <v>0</v>
      </c>
      <c r="Q19" s="5">
        <f>SUM(J19:K19)</f>
        <v>6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824</v>
      </c>
      <c r="G21" s="51">
        <f t="shared" si="2"/>
        <v>2414</v>
      </c>
      <c r="H21" s="51">
        <f t="shared" si="2"/>
        <v>3238</v>
      </c>
      <c r="I21" s="51">
        <f t="shared" si="2"/>
        <v>3214</v>
      </c>
      <c r="J21" s="51">
        <f t="shared" si="2"/>
        <v>7</v>
      </c>
      <c r="K21" s="51">
        <f t="shared" si="2"/>
        <v>17</v>
      </c>
      <c r="L21" s="51">
        <f t="shared" si="2"/>
        <v>24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3060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F11" sqref="F11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 x14ac:dyDescent="1.85">
      <c r="A4" s="389" t="s">
        <v>22</v>
      </c>
      <c r="B4" s="389" t="s">
        <v>3260</v>
      </c>
      <c r="C4" s="442" t="s">
        <v>271</v>
      </c>
      <c r="D4" s="442"/>
      <c r="E4" s="442"/>
      <c r="F4" s="443" t="s">
        <v>276</v>
      </c>
      <c r="G4" s="443" t="s">
        <v>13</v>
      </c>
      <c r="H4" s="443" t="s">
        <v>15</v>
      </c>
      <c r="I4" s="445" t="s">
        <v>670</v>
      </c>
      <c r="J4" s="440" t="s">
        <v>779</v>
      </c>
      <c r="K4" s="440" t="s">
        <v>272</v>
      </c>
      <c r="L4" s="438" t="s">
        <v>631</v>
      </c>
      <c r="M4" s="438" t="s">
        <v>632</v>
      </c>
      <c r="N4" s="438" t="s">
        <v>273</v>
      </c>
      <c r="O4" s="438" t="s">
        <v>32</v>
      </c>
      <c r="P4" s="64"/>
      <c r="Q4" s="64"/>
    </row>
    <row r="5" spans="1:34" s="6" customFormat="1" ht="168" customHeight="1" thickBot="1" x14ac:dyDescent="1.9">
      <c r="A5" s="390"/>
      <c r="B5" s="390"/>
      <c r="C5" s="91" t="s">
        <v>13</v>
      </c>
      <c r="D5" s="89" t="s">
        <v>15</v>
      </c>
      <c r="E5" s="90" t="s">
        <v>14</v>
      </c>
      <c r="F5" s="444"/>
      <c r="G5" s="444"/>
      <c r="H5" s="444"/>
      <c r="I5" s="446"/>
      <c r="J5" s="441"/>
      <c r="K5" s="441"/>
      <c r="L5" s="439"/>
      <c r="M5" s="439"/>
      <c r="N5" s="439"/>
      <c r="O5" s="439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376</v>
      </c>
      <c r="D7" s="75">
        <v>955</v>
      </c>
      <c r="E7" s="88">
        <f t="shared" si="0"/>
        <v>1331</v>
      </c>
      <c r="F7" s="88">
        <v>24</v>
      </c>
      <c r="G7" s="88">
        <v>7</v>
      </c>
      <c r="H7" s="88">
        <v>17</v>
      </c>
      <c r="I7" s="88">
        <v>8</v>
      </c>
      <c r="J7" s="88">
        <v>24</v>
      </c>
      <c r="K7" s="88">
        <v>0</v>
      </c>
      <c r="L7" s="88">
        <v>373</v>
      </c>
      <c r="M7" s="88">
        <v>926</v>
      </c>
      <c r="N7" s="88">
        <v>1299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801</v>
      </c>
      <c r="D17" s="79">
        <f t="shared" si="1"/>
        <v>2259</v>
      </c>
      <c r="E17" s="79">
        <f t="shared" si="1"/>
        <v>3060</v>
      </c>
      <c r="F17" s="79">
        <f t="shared" si="1"/>
        <v>24</v>
      </c>
      <c r="G17" s="79">
        <f t="shared" si="1"/>
        <v>7</v>
      </c>
      <c r="H17" s="79">
        <f t="shared" si="1"/>
        <v>17</v>
      </c>
      <c r="I17" s="79">
        <f t="shared" si="1"/>
        <v>19</v>
      </c>
      <c r="J17" s="79">
        <f t="shared" si="1"/>
        <v>24</v>
      </c>
      <c r="K17" s="79">
        <f t="shared" si="1"/>
        <v>0</v>
      </c>
      <c r="L17" s="79">
        <f t="shared" si="1"/>
        <v>795</v>
      </c>
      <c r="M17" s="79">
        <f t="shared" si="1"/>
        <v>2212</v>
      </c>
      <c r="N17" s="79">
        <f t="shared" si="1"/>
        <v>3017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3827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6"/>
  <sheetViews>
    <sheetView zoomScale="96" zoomScaleNormal="96" workbookViewId="0">
      <pane ySplit="5" topLeftCell="A3059" activePane="bottomLeft" state="frozen"/>
      <selection pane="bottomLeft" activeCell="F3070" sqref="F3070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54" t="s">
        <v>893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</row>
    <row r="2" spans="1:14" ht="26.25" x14ac:dyDescent="0.25">
      <c r="A2" s="455" t="s">
        <v>894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</row>
    <row r="3" spans="1:14" ht="26.25" x14ac:dyDescent="0.25">
      <c r="A3" s="456" t="s">
        <v>933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</row>
    <row r="4" spans="1:14" ht="14.25" customHeight="1" x14ac:dyDescent="0.25">
      <c r="A4" s="452" t="s">
        <v>277</v>
      </c>
      <c r="B4" s="457" t="s">
        <v>278</v>
      </c>
      <c r="C4" s="452" t="s">
        <v>279</v>
      </c>
      <c r="D4" s="452" t="s">
        <v>280</v>
      </c>
      <c r="E4" s="452" t="s">
        <v>281</v>
      </c>
      <c r="F4" s="447" t="s">
        <v>282</v>
      </c>
      <c r="G4" s="449" t="s">
        <v>283</v>
      </c>
      <c r="H4" s="449" t="s">
        <v>14</v>
      </c>
      <c r="I4" s="447" t="s">
        <v>272</v>
      </c>
      <c r="J4" s="447" t="s">
        <v>671</v>
      </c>
      <c r="K4" s="447" t="s">
        <v>11</v>
      </c>
      <c r="L4" s="447" t="s">
        <v>284</v>
      </c>
      <c r="M4" s="447" t="s">
        <v>285</v>
      </c>
      <c r="N4" s="452" t="s">
        <v>286</v>
      </c>
    </row>
    <row r="5" spans="1:14" ht="41.25" customHeight="1" x14ac:dyDescent="0.25">
      <c r="A5" s="453"/>
      <c r="B5" s="451"/>
      <c r="C5" s="453"/>
      <c r="D5" s="453"/>
      <c r="E5" s="453"/>
      <c r="F5" s="448"/>
      <c r="G5" s="450"/>
      <c r="H5" s="450"/>
      <c r="I5" s="448"/>
      <c r="J5" s="448"/>
      <c r="K5" s="448"/>
      <c r="L5" s="448"/>
      <c r="M5" s="451"/>
      <c r="N5" s="453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45">
      <c r="A3060" s="106">
        <v>3055</v>
      </c>
      <c r="B3060" s="111" t="s">
        <v>3822</v>
      </c>
      <c r="C3060" s="146">
        <v>58</v>
      </c>
      <c r="D3060" s="135" t="s">
        <v>2195</v>
      </c>
      <c r="E3060" s="156">
        <v>64942</v>
      </c>
      <c r="F3060" s="155" t="s">
        <v>642</v>
      </c>
      <c r="G3060" s="114" t="s">
        <v>2359</v>
      </c>
      <c r="H3060" s="133">
        <v>1</v>
      </c>
      <c r="I3060" s="133"/>
      <c r="J3060" s="112"/>
      <c r="K3060" s="112"/>
      <c r="L3060" s="133">
        <v>1</v>
      </c>
      <c r="M3060" s="134" t="s">
        <v>290</v>
      </c>
      <c r="N3060" s="18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12"/>
      <c r="L3061" s="133">
        <v>1</v>
      </c>
      <c r="M3061" s="134" t="s">
        <v>290</v>
      </c>
      <c r="N3061" s="184"/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12"/>
      <c r="L3063" s="133">
        <v>1</v>
      </c>
      <c r="M3063" s="134" t="s">
        <v>290</v>
      </c>
      <c r="N3063" s="184"/>
    </row>
    <row r="3064" spans="1:14" s="170" customFormat="1" ht="19.5" customHeight="1" x14ac:dyDescent="0.45">
      <c r="A3064" s="106">
        <v>3059</v>
      </c>
      <c r="B3064" s="111" t="s">
        <v>3829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3830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3">
      <c r="A3066" s="106"/>
      <c r="B3066" s="105"/>
      <c r="C3066" s="312"/>
      <c r="D3066" s="312"/>
      <c r="E3066" s="312"/>
      <c r="F3066" s="312"/>
      <c r="G3066" s="313"/>
      <c r="H3066" s="147">
        <f>SUBTOTAL(109,H6:H3065)</f>
        <v>3060</v>
      </c>
      <c r="I3066" s="147">
        <f>SUBTOTAL(109,I6:I3065)</f>
        <v>0</v>
      </c>
      <c r="J3066" s="147">
        <f>SUBTOTAL(109,J6:J3065)</f>
        <v>19</v>
      </c>
      <c r="K3066" s="147">
        <f>SUBTOTAL(109,K6:K3065)</f>
        <v>3017</v>
      </c>
      <c r="L3066" s="147">
        <f>SUBTOTAL(109,L6:L3065)</f>
        <v>24</v>
      </c>
      <c r="M3066" s="147"/>
      <c r="N3066" s="130"/>
    </row>
  </sheetData>
  <mergeCells count="17">
    <mergeCell ref="E4:E5"/>
    <mergeCell ref="F4:F5"/>
    <mergeCell ref="G4:G5"/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I10" sqref="I10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 x14ac:dyDescent="0.35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 x14ac:dyDescent="0.35">
      <c r="A3" s="177"/>
      <c r="B3" s="467" t="s">
        <v>3828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 x14ac:dyDescent="0.35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 x14ac:dyDescent="0.25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676</v>
      </c>
      <c r="F8" s="191">
        <v>359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930</v>
      </c>
      <c r="T8" s="192">
        <f t="shared" si="0"/>
        <v>413</v>
      </c>
      <c r="U8" s="192">
        <f t="shared" ref="U8:U16" si="1">S8+T8</f>
        <v>1343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1464</v>
      </c>
      <c r="F17" s="194">
        <f t="shared" si="3"/>
        <v>666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2246</v>
      </c>
      <c r="T17" s="194">
        <f t="shared" si="3"/>
        <v>814</v>
      </c>
      <c r="U17" s="194">
        <f t="shared" si="3"/>
        <v>3060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 x14ac:dyDescent="0.25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 x14ac:dyDescent="0.25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 x14ac:dyDescent="0.25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 x14ac:dyDescent="0.25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opLeftCell="A44" workbookViewId="0">
      <selection activeCell="I53" sqref="I53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483" t="s">
        <v>14</v>
      </c>
      <c r="B54" s="484"/>
      <c r="C54" s="484"/>
      <c r="D54" s="484"/>
      <c r="E54" s="485"/>
      <c r="F54" s="266">
        <f>SUM(F5:F53)</f>
        <v>49</v>
      </c>
      <c r="G54" s="486"/>
      <c r="H54" s="487"/>
      <c r="I54" s="487"/>
      <c r="J54" s="488"/>
    </row>
    <row r="55" spans="1:10" ht="17.25" x14ac:dyDescent="0.35">
      <c r="G55" s="273"/>
      <c r="H55" s="273"/>
    </row>
  </sheetData>
  <mergeCells count="5">
    <mergeCell ref="B1:P1"/>
    <mergeCell ref="B2:P2"/>
    <mergeCell ref="B3:P3"/>
    <mergeCell ref="A54:E54"/>
    <mergeCell ref="G54:J54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tabSelected="1" workbookViewId="0">
      <selection activeCell="I20" sqref="I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13</v>
      </c>
      <c r="H15" s="304">
        <v>9</v>
      </c>
      <c r="I15" s="304" t="s">
        <v>2861</v>
      </c>
      <c r="J15" s="304">
        <v>2</v>
      </c>
      <c r="K15" s="304"/>
      <c r="L15" s="304">
        <f t="shared" si="0"/>
        <v>2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3060</v>
      </c>
      <c r="H19" s="495" t="s">
        <v>30</v>
      </c>
      <c r="I19" s="496"/>
      <c r="J19" s="304">
        <f>SUM(J7:J18)</f>
        <v>38</v>
      </c>
      <c r="K19" s="304">
        <f t="shared" ref="K19:L19" si="1">SUM(K7:K18)</f>
        <v>11</v>
      </c>
      <c r="L19" s="304">
        <f t="shared" si="1"/>
        <v>49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2021-02-04T08:15:20Z</dcterms:modified>
</cp:coreProperties>
</file>