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H239" i="28" s="1"/>
  <c r="L230" i="28"/>
  <c r="H230" i="28"/>
  <c r="L229" i="28"/>
  <c r="L239" i="28" l="1"/>
  <c r="L231" i="28"/>
  <c r="Q237" i="28" l="1"/>
  <c r="I3069" i="35" l="1"/>
  <c r="J3069" i="35"/>
  <c r="K3069" i="35"/>
  <c r="L3069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9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<sst xmlns="http://schemas.openxmlformats.org/spreadsheetml/2006/main" count="16441" uniqueCount="3836">
  <si>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</si>
  <si>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</si>
  <si>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</si>
  <si>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</si>
  <si>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</si>
  <si>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</si>
  <si>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</si>
  <si>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</si>
  <si>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</si>
  <si>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</si>
  <si>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</si>
  <si>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</si>
  <si>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</si>
  <si>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</si>
  <si>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</si>
  <si>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</si>
  <si>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</si>
  <si>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</si>
  <si>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</si>
  <si>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</si>
  <si>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</si>
  <si>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</si>
  <si>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</si>
  <si>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</si>
  <si>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</si>
  <si>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</si>
  <si>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</si>
  <si>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</si>
  <si>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</si>
  <si>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</si>
  <si>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</si>
  <si>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</si>
  <si>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</si>
  <si>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</si>
  <si>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</si>
  <si>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</si>
  <si>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</si>
  <si>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</si>
  <si>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</si>
  <si>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</si>
  <si>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</si>
  <si>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</si>
  <si>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</si>
  <si>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</si>
  <si>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</si>
  <si>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</si>
  <si>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</si>
  <si>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</si>
  <si>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</si>
  <si>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</si>
  <si>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</si>
  <si>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</si>
  <si>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</si>
  <si>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</si>
  <si>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</si>
  <si>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</si>
  <si>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</si>
  <si>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</si>
  <si>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</si>
  <si>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</si>
  <si>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</si>
  <si>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</si>
  <si>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</si>
  <si>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</si>
  <si>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</si>
  <si>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</si>
  <si>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</si>
  <si>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</si>
  <si>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</si>
  <si>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</si>
  <si>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</si>
  <si>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</si>
  <si>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</si>
  <si>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</si>
  <si>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</si>
  <si>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</si>
  <si>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</si>
  <si>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</si>
  <si>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</si>
  <si>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</si>
  <si>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</si>
  <si>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</si>
  <si>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</si>
  <si>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</si>
  <si>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</si>
  <si>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</si>
  <si>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</si>
  <si>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</si>
  <si>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</si>
  <si>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</si>
  <si>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</si>
  <si>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</si>
  <si>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</si>
  <si>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</si>
  <si>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</si>
  <si>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</si>
  <si>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</si>
  <si>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</si>
  <si>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</si>
  <si>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</si>
  <si>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</si>
  <si>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</si>
  <si>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</si>
  <si>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</si>
  <si>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</si>
  <si>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</si>
  <si>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</si>
  <si>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</si>
  <si>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</si>
  <si>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</si>
  <si>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</si>
  <si>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</si>
  <si>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</si>
  <si>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</si>
  <si>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</si>
  <si>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</si>
  <si>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</si>
  <si>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</si>
  <si>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</si>
  <si>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</si>
  <si>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</si>
  <si>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</si>
  <si>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</si>
  <si>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</si>
  <si>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</si>
  <si>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</si>
  <si>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</si>
  <si>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</si>
  <si>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</si>
  <si>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</si>
  <si>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</si>
  <si>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</si>
  <si>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</si>
  <si>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</si>
  <si>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</si>
  <si>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</si>
  <si>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</si>
  <si>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</si>
  <si>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</si>
  <si>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</si>
  <si>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</si>
  <si>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</si>
  <si>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</si>
  <si>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</si>
  <si>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</si>
  <si>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</si>
  <si>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</si>
  <si>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</si>
  <si>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</si>
  <si>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</si>
  <si>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</si>
  <si>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</si>
  <si>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</si>
  <si>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</si>
  <si>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</si>
  <si>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</si>
  <si>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</si>
  <si>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</si>
  <si>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</si>
  <si>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</si>
  <si>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</si>
  <si>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</si>
  <si>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</si>
  <si>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</si>
  <si>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</si>
  <si>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</si>
  <si>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</si>
  <si>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</si>
  <si>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</si>
  <si>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</si>
  <si>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</si>
  <si>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</si>
  <si>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</si>
  <si>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</si>
  <si>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</si>
  <si>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</si>
  <si>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</si>
  <si>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</si>
  <si>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</si>
  <si>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</si>
  <si>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</si>
  <si>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</si>
  <si>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</si>
  <si>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</si>
  <si>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</si>
  <si>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</si>
  <si>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</si>
  <si>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</si>
  <si>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</si>
  <si>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</si>
  <si>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</si>
  <si>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</si>
  <si>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</si>
  <si>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</si>
  <si>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</si>
  <si>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</si>
  <si>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</si>
  <si>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</si>
  <si>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</si>
  <si>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</si>
  <si>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</si>
  <si>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</si>
  <si>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</si>
  <si>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</si>
  <si>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</si>
  <si>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</si>
  <si>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</si>
  <si>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</si>
  <si>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</si>
  <si>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</si>
  <si>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</si>
  <si>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</si>
  <si>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</si>
  <si>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</si>
  <si>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</si>
  <si>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</si>
  <si>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</si>
  <si>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</si>
  <si>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</si>
  <si>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</si>
  <si>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</si>
  <si>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</si>
  <si>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</si>
  <si>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</si>
  <si>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</si>
  <si>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</si>
  <si>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</si>
  <si>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</si>
  <si>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</si>
  <si>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</si>
  <si>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</si>
  <si>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</si>
  <si>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</si>
  <si>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</si>
  <si>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</si>
  <si>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</si>
  <si>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</si>
  <si>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</si>
  <si>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</si>
  <si>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</si>
  <si>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</si>
  <si>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</si>
  <si>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</si>
  <si>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</si>
  <si>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</si>
  <si>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</si>
  <si>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</si>
  <si>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</si>
  <si>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</si>
  <si>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</si>
  <si>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</si>
  <si>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</si>
  <si>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</si>
  <si>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</si>
  <si>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</si>
  <si>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</si>
  <si>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</si>
  <si>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</si>
  <si>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</si>
  <si>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</si>
  <si>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</si>
  <si>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</si>
  <si>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</si>
  <si>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</si>
  <si>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</si>
  <si>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</si>
  <si>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</si>
  <si>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</si>
  <si>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</si>
  <si>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</si>
  <si>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</si>
  <si>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</si>
  <si>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</si>
  <si>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</si>
  <si>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</si>
  <si>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</si>
  <si>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</si>
  <si>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</si>
  <si>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</si>
  <si>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</si>
  <si>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</si>
  <si>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</si>
  <si>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</si>
  <si>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</si>
  <si>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</si>
  <si>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</si>
  <si>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</si>
  <si>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</si>
  <si>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</si>
  <si>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</si>
  <si>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</si>
  <si>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</si>
  <si>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</si>
  <si>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</si>
  <si>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</si>
  <si>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</si>
  <si>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</si>
  <si>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</si>
  <si>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</si>
  <si>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</si>
  <si>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</si>
  <si>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</si>
  <si>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</si>
  <si>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</si>
  <si>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</si>
  <si>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</si>
  <si>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</si>
  <si>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</si>
  <si>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</si>
  <si>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</si>
  <si>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</si>
  <si>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</si>
  <si>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</si>
  <si>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</si>
  <si>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</si>
  <si>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</si>
  <si>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</si>
  <si>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</si>
  <si>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</si>
  <si>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</si>
  <si>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</si>
  <si>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</si>
  <si>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</si>
  <si>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</si>
  <si>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</si>
  <si>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</si>
  <si>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</si>
  <si>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</si>
  <si>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</si>
  <si>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</si>
  <si>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</si>
  <si>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</si>
  <si>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</si>
  <si>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</si>
  <si>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</si>
  <si>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</si>
  <si>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</si>
  <si>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</si>
  <si>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</si>
  <si>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</si>
  <si>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</si>
  <si>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</si>
  <si>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</si>
  <si>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</si>
  <si>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</si>
  <si>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</si>
  <si>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</si>
  <si>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</si>
  <si>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</si>
  <si>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</si>
  <si>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</si>
  <si>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</si>
  <si>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</si>
  <si>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</si>
  <si>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</si>
  <si>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</si>
  <si>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</si>
  <si>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</si>
  <si>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</si>
  <si>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</si>
  <si>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</si>
  <si>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</si>
  <si>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</si>
  <si>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</si>
  <si>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</si>
  <si>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</si>
  <si>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</si>
  <si>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</si>
  <si>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</si>
  <si>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</si>
  <si>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</si>
  <si>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</si>
  <si>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</si>
  <si>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</si>
  <si>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</si>
  <si>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</si>
  <si>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</si>
  <si>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</si>
  <si>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</si>
  <si>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</si>
  <si>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</si>
  <si>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</si>
  <si>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</si>
  <si>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</si>
  <si>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</si>
  <si>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</si>
  <si>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</si>
  <si>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</si>
  <si>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</si>
  <si>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</si>
  <si>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</si>
  <si>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</si>
  <si>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</si>
  <si>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</si>
  <si>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</si>
  <si>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</si>
  <si>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</si>
  <si>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</si>
  <si>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</si>
  <si>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</si>
  <si>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</si>
  <si>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</si>
  <si>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</si>
  <si>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</si>
  <si>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</si>
  <si>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</si>
  <si>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</si>
  <si>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</si>
  <si>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</si>
  <si>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</si>
  <si>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</si>
  <si>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</si>
  <si>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</si>
  <si>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</si>
  <si>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</si>
  <si>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</si>
  <si>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</si>
  <si>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</si>
  <si>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</si>
  <si>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</si>
  <si>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</si>
  <si>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</si>
  <si>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</si>
  <si>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</si>
  <si>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</si>
  <si>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</si>
  <si>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</si>
  <si>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</si>
  <si>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</si>
  <si>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</si>
  <si>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</si>
  <si>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</si>
  <si>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</si>
  <si>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</si>
  <si>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</si>
  <si>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</si>
  <si>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</si>
  <si>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</si>
  <si>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</si>
  <si>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</si>
  <si>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</si>
  <si>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</si>
  <si>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</si>
  <si>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</si>
  <si>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</si>
  <si>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</si>
  <si>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</si>
  <si>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</si>
  <si>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</si>
  <si>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</si>
  <si>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</si>
  <si>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</si>
  <si>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</si>
  <si>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</si>
  <si>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</si>
  <si>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</si>
  <si>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</si>
  <si>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</si>
  <si>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</si>
  <si>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</si>
  <si>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</si>
  <si>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</si>
  <si>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</si>
  <si>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</si>
  <si>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</si>
  <si>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</si>
  <si>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</si>
  <si>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</si>
  <si>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</si>
  <si>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</si>
  <si>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</si>
  <si>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</si>
  <si>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</si>
  <si>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</si>
  <si>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</si>
  <si>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</si>
  <si>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</si>
  <si>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</si>
  <si>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</si>
  <si>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</si>
  <si>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</si>
  <si>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</si>
  <si>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</si>
  <si>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</si>
  <si>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</si>
  <si>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</si>
  <si>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</si>
  <si>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</si>
  <si>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</si>
  <si>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</si>
  <si>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</si>
  <si>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</si>
  <si>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</si>
  <si>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</si>
  <si>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</si>
  <si>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</si>
  <si>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</si>
  <si>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</si>
  <si>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</si>
  <si>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</si>
  <si>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</si>
  <si>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</si>
  <si>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</si>
  <si>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</si>
  <si>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</si>
  <si>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</si>
  <si>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</si>
  <si>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</si>
  <si>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</si>
  <si>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</si>
  <si>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</si>
  <si>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</si>
  <si>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</si>
  <si>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</si>
  <si>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</si>
  <si>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</si>
  <si>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</si>
  <si>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</si>
  <si>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</si>
  <si>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</si>
  <si>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</si>
  <si>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</si>
  <si>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</si>
  <si>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</si>
  <si>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</si>
  <si>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</si>
  <si>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</si>
  <si>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</si>
  <si>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</si>
  <si>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</si>
  <si>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</si>
  <si>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</si>
  <si>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</si>
  <si>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</si>
  <si>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</si>
  <si>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</si>
  <si>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</si>
  <si>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</si>
  <si>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</si>
  <si>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</si>
  <si>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</si>
  <si>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</si>
  <si>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</si>
  <si>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</si>
  <si>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</si>
  <si>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</si>
  <si>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</si>
  <si>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</si>
  <si>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</si>
  <si>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</si>
  <si>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</si>
  <si>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</si>
  <si>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</si>
  <si>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</si>
  <si>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</si>
  <si>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</si>
  <si>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</si>
  <si>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</si>
  <si>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</si>
  <si>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</si>
  <si>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</si>
  <si>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</si>
  <si>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</si>
  <si>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</si>
  <si>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</si>
  <si>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</si>
  <si>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</si>
  <si>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</si>
  <si>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</si>
  <si>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</si>
  <si>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</si>
  <si>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</si>
  <si>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</si>
  <si>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</si>
  <si>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</si>
  <si>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</si>
  <si>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</si>
  <si>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</si>
  <si>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</si>
  <si>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</si>
  <si>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</si>
  <si>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</si>
  <si>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</si>
  <si>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</si>
  <si>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</si>
  <si>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</si>
  <si>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</si>
  <si>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</si>
  <si>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</si>
  <si>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</si>
  <si>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</si>
  <si>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</si>
  <si>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</si>
  <si>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</si>
  <si>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</si>
  <si>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</si>
  <si>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</si>
  <si>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</si>
  <si>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</si>
  <si>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</si>
  <si>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</si>
  <si>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</si>
  <si>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</si>
  <si>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</si>
  <si>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</si>
  <si>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</si>
  <si>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</si>
  <si>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</si>
  <si>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</si>
  <si>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</si>
  <si>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</si>
  <si>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</si>
  <si>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</si>
  <si>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</si>
  <si>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</si>
  <si>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</si>
  <si>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</si>
  <si>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</si>
  <si>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</si>
  <si>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</si>
  <si>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</si>
  <si>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</si>
  <si>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</si>
  <si>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</si>
  <si>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</si>
  <si>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</si>
  <si>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</si>
  <si>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</si>
  <si>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</si>
  <si>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</si>
  <si>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</si>
  <si>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</si>
  <si>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</si>
  <si>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</si>
  <si>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</si>
  <si>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</si>
  <si>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</si>
  <si>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</si>
  <si>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</si>
  <si>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</si>
  <si>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</si>
  <si>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</si>
  <si>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</si>
  <si>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</si>
  <si>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</si>
  <si>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</si>
  <si>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</si>
  <si>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</si>
  <si>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</si>
  <si>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</si>
  <si>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</si>
  <si>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</si>
  <si>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</si>
  <si>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</si>
  <si>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</si>
  <si>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</si>
  <si>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</si>
  <si>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</si>
  <si>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</si>
  <si>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</si>
  <si>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</si>
  <si>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</si>
  <si>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</si>
  <si>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</si>
  <si>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</si>
  <si>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</si>
  <si>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</si>
  <si>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</si>
  <si>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</si>
  <si>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</si>
  <si>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</si>
  <si>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</si>
  <si>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</si>
  <si>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</si>
  <si>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</si>
  <si>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</si>
  <si>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</si>
  <si>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</si>
  <si>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</si>
  <si>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</si>
  <si>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</si>
  <si>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</si>
  <si>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</si>
  <si>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</si>
  <si>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</si>
  <si>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</si>
  <si>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</si>
  <si>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</si>
  <si>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</si>
  <si>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</si>
  <si>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</si>
  <si>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</si>
  <si>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</si>
  <si>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</si>
  <si>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</si>
  <si>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</si>
  <si>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</si>
  <si>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</si>
  <si>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</si>
  <si>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</si>
  <si>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</si>
  <si>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</si>
  <si>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</si>
  <si>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</si>
  <si>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</si>
  <si>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</si>
  <si>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</si>
  <si>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</si>
  <si>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</si>
  <si>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</si>
  <si>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</si>
  <si>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</si>
  <si>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</si>
  <si>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</si>
  <si>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</si>
  <si>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</si>
  <si>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</si>
  <si>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</si>
  <si>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</si>
  <si>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</si>
  <si>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</si>
  <si>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</si>
  <si>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</si>
  <si>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</si>
  <si>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</si>
  <si>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</si>
  <si>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</si>
  <si>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</si>
  <si>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</si>
  <si>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</si>
  <si>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</si>
  <si>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</si>
  <si>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</si>
  <si>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</si>
  <si>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</si>
  <si>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</si>
  <si>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</si>
  <si>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</si>
  <si>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</si>
  <si>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</si>
  <si>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</si>
  <si>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</si>
  <si>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</si>
  <si>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</si>
  <si>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</si>
  <si>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</si>
  <si>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</si>
  <si>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</si>
  <si>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</si>
  <si>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</si>
  <si>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</si>
  <si>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</si>
  <si>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</si>
  <si>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</si>
  <si>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</si>
  <si>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</si>
  <si>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</si>
  <si>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</si>
  <si>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</si>
  <si>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</si>
  <si>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</si>
  <si>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</si>
  <si>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</si>
  <si>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</si>
  <si>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</si>
  <si>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</si>
  <si>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</si>
  <si>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</si>
  <si>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</si>
  <si>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</si>
  <si>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</si>
  <si>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</si>
  <si>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</si>
  <si>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</si>
  <si>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</si>
  <si>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</si>
  <si>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</si>
  <si>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</si>
  <si>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</si>
  <si>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</si>
  <si>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</si>
  <si>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</si>
  <si>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</si>
  <si>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</si>
  <si>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</si>
  <si>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</si>
  <si>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</si>
  <si>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</si>
  <si>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</si>
  <si>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</si>
  <si>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</si>
  <si>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</si>
  <si>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</si>
  <si>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</si>
  <si>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</si>
  <si>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</si>
  <si>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</si>
  <si>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</si>
  <si>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</si>
  <si>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</si>
  <si>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</si>
  <si>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</si>
  <si>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</si>
  <si>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</si>
  <si>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</si>
  <si>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</si>
  <si>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</si>
  <si>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</si>
  <si>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</si>
  <si>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</si>
  <si>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</si>
  <si>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</si>
  <si>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</si>
  <si>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</si>
  <si>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</si>
  <si>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</si>
  <si>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</si>
  <si>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</si>
  <si>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</si>
  <si>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</si>
  <si>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</si>
  <si>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</si>
  <si>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</si>
  <si>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</si>
  <si>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</si>
  <si>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</si>
  <si>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</si>
  <si>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</si>
  <si>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</si>
  <si>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</si>
  <si>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</si>
  <si>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</si>
  <si>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</si>
  <si>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</si>
  <si>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</si>
  <si>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</si>
  <si>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</si>
  <si>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</si>
  <si>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</si>
  <si>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</si>
  <si>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</si>
  <si>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</si>
  <si>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</si>
  <si>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</si>
  <si>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</si>
  <si>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</si>
  <si>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</si>
  <si>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</si>
  <si>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</si>
  <si>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</si>
  <si>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</si>
  <si>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</si>
  <si>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</si>
  <si>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</si>
  <si>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</si>
  <si>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</si>
  <si>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</si>
  <si>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</si>
  <si>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</si>
  <si>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</si>
  <si>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</si>
  <si>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</si>
  <si>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</si>
  <si>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</si>
  <si>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</si>
  <si>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</si>
  <si>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</si>
  <si>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</si>
  <si>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</si>
  <si>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</si>
  <si>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</si>
  <si>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</si>
  <si>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</si>
  <si>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</si>
  <si>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</si>
  <si>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</si>
  <si>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</si>
  <si>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</si>
  <si>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</si>
  <si>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</si>
  <si>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</si>
  <si>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</si>
  <si>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</si>
  <si>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</si>
  <si>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</si>
  <si>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</si>
  <si>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</si>
  <si>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</si>
  <si>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</si>
  <si>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</si>
  <si>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</si>
  <si>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</si>
  <si>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</si>
  <si>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</si>
  <si>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</si>
  <si>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</si>
  <si>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</si>
  <si>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</si>
  <si>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</si>
  <si>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</si>
  <si>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</si>
  <si>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</si>
  <si>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</si>
  <si>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</si>
  <si>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</si>
  <si>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</si>
  <si>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</si>
  <si>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</si>
  <si>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</si>
  <si>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</si>
  <si>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</si>
  <si>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</si>
  <si>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</si>
  <si>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</si>
  <si>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</si>
  <si>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</si>
  <si>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</si>
  <si>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</si>
  <si>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</si>
  <si>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</si>
  <si>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</si>
  <si>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</si>
  <si>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</si>
  <si>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</si>
  <si>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</si>
  <si>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</si>
  <si>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</si>
  <si>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</si>
  <si>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</si>
  <si>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</si>
  <si>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</si>
  <si>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</si>
  <si>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</si>
  <si>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</si>
  <si>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</si>
  <si>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</si>
  <si>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</si>
  <si>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</si>
  <si>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</si>
  <si>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</si>
  <si>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</si>
  <si>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</si>
  <si>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</si>
  <si>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</si>
  <si>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</si>
  <si>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</si>
  <si>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</si>
  <si>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</si>
  <si>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</si>
  <si>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</si>
  <si>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</si>
  <si>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</si>
  <si>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</si>
  <si>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</si>
  <si>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</si>
  <si>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</si>
  <si>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</si>
  <si>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</si>
  <si>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</si>
  <si>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</si>
  <si>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</si>
  <si>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</si>
  <si>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</si>
  <si>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</si>
  <si>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</si>
  <si>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</si>
  <si>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</si>
  <si>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</si>
  <si>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</si>
  <si>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</si>
  <si>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</si>
  <si>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</si>
  <si>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</si>
  <si>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</si>
  <si>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</si>
  <si>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</si>
  <si>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</si>
  <si>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</si>
  <si>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</si>
  <si>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</si>
  <si>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</si>
  <si>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</si>
  <si>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</si>
  <si>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</si>
  <si>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</si>
  <si>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</si>
  <si>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</si>
  <si>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</si>
  <si>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</si>
  <si>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</si>
  <si>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</si>
  <si>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</si>
  <si>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</si>
  <si>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</si>
  <si>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</si>
  <si>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</si>
  <si>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</si>
  <si>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</si>
  <si>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</si>
  <si>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</si>
  <si>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</si>
  <si>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</si>
  <si>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</si>
  <si>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</si>
  <si>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</si>
  <si>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</si>
  <si>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</si>
  <si>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</si>
  <si>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</si>
  <si>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</si>
  <si>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</si>
  <si>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</si>
  <si>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</si>
  <si>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</si>
  <si>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</si>
  <si>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</si>
  <si>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</si>
  <si>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</si>
  <si>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</si>
  <si>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</si>
  <si>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</si>
  <si>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</si>
  <si>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</si>
  <si>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</si>
  <si>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</si>
  <si>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</si>
  <si>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</si>
  <si>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</si>
  <si>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</si>
  <si>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</si>
  <si>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</si>
  <si>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</si>
  <si>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</si>
  <si>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</si>
  <si>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</si>
  <si>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</si>
  <si>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</si>
  <si>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</si>
  <si>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</si>
  <si>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</si>
  <si>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</si>
  <si>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</si>
  <si>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</si>
  <si>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</si>
  <si>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</si>
  <si>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</si>
  <si>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</si>
  <si>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</si>
  <si>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</si>
  <si>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</si>
  <si>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</si>
  <si>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</si>
  <si>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</si>
  <si>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</si>
  <si>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</si>
  <si>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</si>
  <si>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</si>
  <si>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</si>
  <si>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</si>
  <si>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</si>
  <si>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</si>
  <si>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</si>
  <si>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</si>
  <si>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</si>
  <si>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</si>
  <si>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</si>
  <si>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</si>
  <si>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</si>
  <si>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</si>
  <si>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</si>
  <si>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</si>
  <si>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</si>
  <si>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</si>
  <si>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</si>
  <si>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</si>
  <si>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</si>
  <si>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</si>
  <si>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</si>
  <si>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</si>
  <si>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</si>
  <si>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</si>
  <si>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</si>
  <si>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</si>
  <si>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</si>
  <si>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</si>
  <si>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</si>
  <si>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</si>
  <si>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</si>
  <si>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</si>
  <si>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</si>
  <si>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</si>
  <si>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</si>
  <si>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</si>
  <si>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</si>
  <si>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</si>
  <si>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</si>
  <si>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</si>
  <si>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</si>
  <si>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</si>
  <si>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</si>
  <si>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</si>
  <si>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</si>
  <si>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</si>
  <si>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</si>
  <si>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</si>
  <si>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</si>
  <si>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</si>
  <si>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</si>
  <si>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</si>
  <si>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</si>
  <si>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</si>
  <si>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</si>
  <si>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</si>
  <si>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</si>
  <si>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</si>
  <si>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</si>
  <si>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</si>
  <si>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</si>
  <si>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</si>
  <si>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</si>
  <si>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</si>
  <si>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</si>
  <si>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</si>
  <si>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</si>
  <si>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</si>
  <si>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</si>
  <si>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</si>
  <si>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</si>
  <si>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</si>
  <si>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</si>
  <si>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</si>
  <si>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</si>
  <si>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</si>
  <si>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</si>
  <si>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</si>
  <si>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</si>
  <si>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</si>
  <si>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</si>
  <si>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</si>
  <si>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</si>
  <si>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</si>
  <si>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</si>
  <si>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</si>
  <si>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</si>
  <si>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</si>
  <si>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</si>
  <si>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</si>
  <si>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</si>
  <si>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</si>
  <si>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</si>
  <si>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</si>
  <si>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</si>
  <si>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</si>
  <si>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</si>
  <si>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</si>
  <si>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</si>
  <si>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</si>
  <si>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</si>
  <si>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</si>
  <si>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</si>
  <si>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</si>
  <si>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</si>
  <si>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</si>
  <si>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</si>
  <si>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</si>
  <si>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</si>
  <si>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</si>
  <si>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</si>
  <si>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</si>
  <si>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</si>
  <si>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</si>
  <si>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</si>
  <si>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</si>
  <si>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</si>
  <si>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</si>
  <si>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</si>
  <si>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</si>
  <si>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</si>
  <si>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</si>
  <si>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</si>
  <si>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</si>
  <si>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</si>
  <si>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</si>
  <si>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</si>
  <si>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</si>
  <si>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</si>
  <si>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</si>
  <si>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</si>
  <si>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</si>
  <si>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</si>
  <si>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</si>
  <si>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</si>
  <si>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</si>
  <si>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</si>
  <si>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</si>
  <si>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</si>
  <si>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</si>
  <si>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</si>
  <si>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</si>
  <si>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</si>
  <si>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</si>
  <si>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</si>
  <si>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</si>
  <si>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</si>
  <si>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</si>
  <si>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</si>
  <si>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</si>
  <si>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</si>
  <si>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</si>
  <si>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</si>
  <si>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</si>
  <si>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</si>
  <si>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</si>
  <si>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</si>
  <si>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</si>
  <si>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</si>
  <si>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</si>
  <si>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</si>
  <si>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</si>
  <si>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</si>
  <si>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</si>
  <si>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</si>
  <si>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</si>
  <si>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</si>
  <si>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</si>
  <si>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</si>
  <si>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</si>
  <si>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</si>
  <si>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</si>
  <si>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</si>
  <si>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</si>
  <si>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</si>
  <si>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</si>
  <si>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</si>
  <si>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</si>
  <si>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</si>
  <si>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</si>
  <si>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</si>
  <si>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</si>
  <si>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</si>
  <si>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</si>
  <si>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</si>
  <si>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</si>
  <si>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</si>
  <si>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</si>
  <si>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</si>
  <si>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</si>
  <si>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</si>
  <si>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</si>
  <si>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</si>
  <si>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</si>
  <si>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</si>
  <si>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</si>
  <si>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</si>
  <si>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</si>
  <si>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</si>
  <si>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</si>
  <si>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</si>
  <si>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</si>
  <si>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</si>
  <si>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</si>
  <si>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</si>
  <si>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</si>
  <si>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</si>
  <si>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</si>
  <si>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</si>
  <si>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</si>
  <si>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</si>
  <si>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</si>
  <si>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</si>
  <si>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</si>
  <si>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</si>
  <si>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</si>
  <si>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</si>
  <si>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</si>
  <si>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</si>
  <si>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</si>
  <si>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</si>
  <si>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</si>
  <si>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</si>
  <si>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</si>
  <si>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</si>
  <si>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</si>
  <si>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</si>
  <si>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</si>
  <si>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</si>
  <si>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</si>
  <si>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</si>
  <si>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</si>
  <si>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</si>
  <si>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</si>
  <si>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</si>
  <si>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</si>
  <si>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</si>
  <si>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</si>
  <si>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</si>
  <si>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</si>
  <si>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</si>
  <si>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</si>
  <si>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</si>
  <si>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</si>
  <si>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</si>
  <si>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</si>
  <si>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</si>
  <si>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</si>
  <si>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</si>
  <si>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</si>
  <si>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</si>
  <si>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</si>
  <si>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</si>
  <si>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</si>
  <si>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</si>
  <si>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</si>
  <si>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</si>
  <si>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</si>
  <si>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</si>
  <si>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</si>
  <si>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</si>
  <si>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</si>
  <si>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</si>
  <si>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</si>
  <si>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</si>
  <si>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</si>
  <si>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</si>
  <si>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</si>
  <si>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</si>
  <si>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</si>
  <si>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</si>
  <si>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</si>
  <si>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</si>
  <si>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</si>
  <si>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</si>
  <si>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</si>
  <si>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</si>
  <si>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</si>
  <si>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</si>
  <si>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</si>
  <si>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</si>
  <si>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</si>
  <si>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</si>
  <si>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</si>
  <si>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</si>
  <si>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</si>
  <si>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</si>
  <si>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</si>
  <si>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</si>
  <si>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</si>
  <si>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</si>
  <si>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</si>
  <si>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</si>
  <si>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</si>
  <si>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</si>
  <si>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</si>
  <si>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</si>
  <si>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</si>
  <si>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</si>
  <si>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</si>
  <si>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</si>
  <si>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</si>
  <si>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</si>
  <si>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</si>
  <si>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</si>
  <si>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</si>
  <si>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</si>
  <si>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</si>
  <si>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</si>
  <si>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</si>
  <si>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</si>
  <si>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</si>
  <si>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</si>
  <si>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</si>
  <si>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</si>
  <si>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</si>
  <si>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</si>
  <si>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</si>
  <si>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</si>
  <si>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</si>
  <si>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</si>
  <si>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</si>
  <si>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</si>
  <si>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</si>
  <si>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</si>
  <si>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</si>
  <si>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</si>
  <si>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</si>
  <si>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</si>
  <si>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</si>
  <si>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</si>
  <si>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</si>
  <si>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</si>
  <si>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</si>
  <si>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</si>
  <si>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</si>
  <si>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</si>
  <si>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</si>
  <si>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</si>
  <si>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</si>
  <si>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</si>
  <si>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</si>
  <si>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</si>
  <si>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</si>
  <si>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</si>
  <si>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</si>
  <si>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</si>
  <si>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</si>
  <si>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</si>
  <si>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</si>
  <si>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</si>
  <si>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</si>
  <si>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</si>
  <si>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</si>
  <si>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</si>
  <si>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</si>
  <si>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</si>
  <si>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</si>
  <si>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</si>
  <si>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</si>
  <si>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</si>
  <si>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</si>
  <si>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</si>
  <si>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</si>
  <si>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</si>
  <si>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</si>
  <si>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</si>
  <si>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</si>
  <si>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</si>
  <si>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</si>
  <si>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</si>
  <si>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</si>
  <si>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</si>
  <si>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</si>
  <si>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</si>
  <si>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</si>
  <si>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</si>
  <si>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</si>
  <si>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</si>
  <si>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</si>
  <si>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</si>
  <si>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</si>
  <si>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</si>
  <si>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</si>
  <si>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</si>
  <si>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</si>
  <si>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</si>
  <si>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</si>
  <si>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</si>
  <si>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</si>
  <si>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</si>
  <si>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</si>
  <si>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</si>
  <si>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</si>
  <si>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</si>
  <si>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</si>
  <si>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</si>
  <si>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</si>
  <si>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</si>
  <si>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</si>
  <si>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</si>
  <si>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</si>
  <si>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</si>
  <si>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</si>
  <si>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</si>
  <si>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</si>
  <si>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</si>
  <si>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</si>
  <si>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</si>
  <si>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</si>
  <si>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</si>
  <si>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</si>
  <si>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</si>
  <si>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</si>
  <si>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</si>
  <si>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</si>
  <si>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</si>
  <si>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</si>
  <si>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</si>
  <si>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</si>
  <si>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</si>
  <si>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</si>
  <si>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</si>
  <si>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</si>
  <si>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</si>
  <si>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</si>
  <si>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</si>
  <si>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</si>
  <si>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</si>
  <si>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</si>
  <si>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</si>
  <si>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</si>
  <si>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</si>
  <si>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</si>
  <si>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</si>
  <si>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</si>
  <si>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</si>
  <si>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</si>
  <si>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</si>
  <si>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</si>
  <si>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</si>
  <si>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</si>
  <si>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</si>
  <si>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</si>
  <si>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</si>
  <si>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</si>
  <si>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</si>
  <si>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</si>
  <si>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</si>
  <si>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</si>
  <si>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</si>
  <si>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</si>
  <si>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</si>
  <si>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</si>
  <si>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</si>
  <si>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</si>
  <si>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</si>
  <si>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</si>
  <si>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</si>
  <si>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</si>
  <si>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</si>
  <si>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</si>
  <si>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</si>
  <si>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</si>
  <si>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</si>
  <si>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</si>
  <si>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</si>
  <si>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</si>
  <si>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</si>
  <si>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</si>
  <si>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</si>
  <si>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</si>
  <si>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</si>
  <si>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</si>
  <si>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</si>
  <si>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</si>
  <si>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</si>
  <si>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</si>
  <si>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</si>
  <si>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</si>
  <si>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</si>
  <si>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</si>
  <si>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</si>
  <si>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</si>
  <si>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</si>
  <si>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</si>
  <si>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</si>
  <si>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</si>
  <si>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</si>
  <si>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</si>
  <si>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</si>
  <si>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</si>
  <si>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</si>
  <si>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</si>
  <si>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</si>
  <si>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</si>
  <si>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</si>
  <si>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</si>
  <si>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</si>
  <si>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</si>
  <si>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</si>
  <si>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</si>
  <si>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</si>
  <si>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</si>
  <si>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</si>
  <si>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</si>
  <si>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</si>
  <si>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</si>
  <si>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</si>
  <si>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</si>
  <si>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</si>
  <si>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</si>
  <si>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</si>
  <si>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</si>
  <si>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</si>
  <si>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</si>
  <si>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</si>
  <si>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</si>
  <si>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</si>
  <si>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</si>
  <si>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</si>
  <si>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</si>
  <si>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</si>
  <si>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</si>
  <si>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</si>
  <si>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</si>
  <si>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</si>
  <si>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</si>
  <si>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</si>
  <si>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</si>
  <si>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</si>
  <si>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</si>
  <si>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</si>
  <si>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</si>
  <si>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</si>
  <si>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</si>
  <si>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</si>
  <si>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</si>
  <si>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</si>
  <si>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</si>
  <si>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</si>
  <si>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</si>
  <si>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</si>
  <si>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</si>
  <si>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</si>
  <si>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</si>
  <si>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</si>
  <si>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</si>
  <si>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</si>
  <si>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</si>
  <si>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</si>
  <si>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</si>
  <si>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</si>
  <si>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</si>
  <si>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</si>
  <si>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</si>
  <si>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</si>
  <si>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</si>
  <si>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</si>
  <si>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</si>
  <si>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</si>
  <si>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</si>
  <si>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</si>
  <si>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</si>
  <si>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</si>
  <si>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</si>
  <si>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</si>
  <si>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</si>
  <si>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</si>
  <si>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</si>
  <si>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</si>
  <si>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</si>
  <si>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</si>
  <si>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</si>
  <si>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</si>
  <si>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</si>
  <si>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</si>
  <si>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</si>
  <si>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</si>
  <si>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</si>
  <si>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</si>
  <si>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</si>
  <si>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</si>
  <si>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</si>
  <si>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</si>
  <si>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</si>
  <si>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</si>
  <si>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</si>
  <si>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</si>
  <si>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</si>
  <si>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</si>
  <si>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</si>
  <si>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</si>
  <si>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</si>
  <si>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</si>
  <si>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</si>
  <si>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</si>
  <si>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</si>
  <si>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</si>
  <si>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</si>
  <si>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</si>
  <si>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</si>
  <si>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</si>
  <si>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</si>
  <si>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</si>
  <si>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</si>
  <si>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</si>
  <si>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</si>
  <si>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</si>
  <si>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</si>
  <si>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</si>
  <si>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</si>
  <si>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</si>
  <si>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</si>
  <si>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</si>
  <si>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</si>
  <si>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</si>
  <si>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</si>
  <si>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</si>
  <si>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</si>
  <si>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</si>
  <si>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</si>
  <si>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</si>
  <si>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</si>
  <si>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</si>
  <si>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</si>
  <si>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</si>
  <si>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</si>
  <si>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</si>
  <si>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</si>
  <si>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</si>
  <si>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</si>
  <si>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</si>
  <si>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</si>
  <si>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</si>
  <si>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</si>
  <si>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</si>
  <si>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</si>
  <si>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</si>
  <si>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</si>
  <si>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</si>
  <si>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</si>
  <si>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</si>
  <si>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</si>
  <si>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</si>
  <si>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</si>
  <si>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</si>
  <si>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</si>
  <si>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</si>
  <si>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</si>
  <si>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</si>
  <si>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</si>
  <si>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</si>
  <si>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</si>
  <si>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</si>
  <si>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</si>
  <si>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</si>
  <si>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</si>
  <si>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</si>
  <si>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</si>
  <si>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</si>
  <si>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</si>
  <si>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</si>
  <si>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</si>
  <si>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</si>
  <si>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</si>
  <si>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</si>
  <si>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</si>
  <si>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</si>
  <si>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</si>
  <si>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</si>
  <si>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</si>
  <si>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</si>
  <si>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</si>
  <si>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</si>
  <si>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</si>
  <si>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</si>
  <si>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</si>
  <si>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</si>
  <si>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</si>
  <si>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</si>
  <si>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</si>
  <si>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</si>
  <si>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</si>
  <si>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</si>
  <si>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</si>
  <si>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</si>
  <si>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</si>
  <si>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</si>
  <si>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</si>
  <si>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</si>
  <si>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</si>
  <si>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</si>
  <si>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</si>
  <si>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</si>
  <si>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</si>
  <si>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</si>
  <si>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</si>
  <si>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</si>
  <si>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</si>
  <si>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</si>
  <si>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</si>
  <si>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</si>
  <si>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</si>
  <si>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</si>
  <si>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</si>
  <si>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</si>
  <si>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</si>
  <si>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</si>
  <si>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</si>
  <si>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</si>
  <si>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</si>
  <si>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</si>
  <si>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</si>
  <si>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</si>
  <si>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</si>
  <si>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</si>
  <si>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</si>
  <si>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</si>
  <si>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</si>
  <si>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</si>
  <si>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</si>
  <si>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</si>
  <si>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</si>
  <si>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</si>
  <si>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</si>
  <si>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</si>
  <si>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</si>
  <si>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</si>
  <si>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</si>
  <si>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</si>
  <si>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</si>
  <si>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</si>
  <si>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</si>
  <si>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</si>
  <si>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</si>
  <si>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</si>
  <si>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</si>
  <si>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</si>
  <si>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</si>
  <si>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</si>
  <si>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</si>
  <si>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</si>
  <si>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</si>
  <si>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</si>
  <si>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</si>
  <si>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</si>
  <si>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</si>
  <si>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</si>
  <si>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</si>
  <si>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</si>
  <si>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</si>
  <si>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</si>
  <si>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</si>
  <si>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</si>
  <si>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</si>
  <si>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</si>
  <si>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</si>
  <si>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</si>
  <si>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</si>
  <si>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</si>
  <si>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</si>
  <si>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</si>
  <si>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</si>
  <si>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</si>
  <si>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</si>
  <si>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</si>
  <si>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</si>
  <si>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</si>
  <si>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</si>
  <si>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</si>
  <si>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</si>
  <si>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</si>
  <si>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</si>
  <si>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</si>
  <si>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</si>
  <si>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</si>
  <si>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</si>
  <si>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</si>
  <si>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</si>
  <si>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</si>
  <si>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</si>
  <si>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</si>
  <si>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</si>
  <si>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</si>
  <si>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</si>
  <si>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</si>
  <si>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</si>
  <si>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</si>
  <si>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</si>
  <si>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</si>
  <si>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</si>
  <si>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</si>
  <si>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</si>
  <si>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</si>
  <si>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</si>
  <si>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</si>
  <si>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</si>
  <si>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</si>
  <si>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</si>
  <si>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</si>
  <si>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</si>
  <si>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</si>
  <si>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</si>
  <si>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</si>
  <si>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</si>
  <si>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</si>
  <si>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</si>
  <si>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</si>
  <si>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</si>
  <si>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</si>
  <si>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</si>
  <si>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</si>
  <si>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</si>
  <si>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</si>
  <si>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</si>
  <si>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</si>
  <si>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</si>
  <si>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</si>
  <si>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</si>
  <si>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</si>
  <si>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</si>
  <si>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</si>
  <si>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</si>
  <si>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</si>
  <si>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</si>
  <si>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</si>
  <si>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</si>
  <si>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</si>
  <si>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</si>
  <si>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</si>
  <si>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</si>
  <si>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</si>
  <si>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</si>
  <si>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</si>
  <si>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</si>
  <si>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</si>
  <si>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</si>
  <si>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</si>
  <si>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</si>
  <si>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</si>
  <si>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</si>
  <si>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</si>
  <si>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</si>
  <si>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</si>
  <si>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</si>
  <si>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</si>
  <si>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</si>
  <si>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</si>
  <si>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</si>
  <si>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</si>
  <si>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</si>
  <si>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</si>
  <si>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</si>
  <si>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</si>
  <si>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</si>
  <si>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</si>
  <si>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</si>
  <si>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</si>
  <si>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</si>
  <si>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</si>
  <si>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</si>
  <si>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</si>
  <si>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</si>
  <si>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</si>
  <si>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</si>
  <si>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</si>
  <si>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</si>
  <si>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</si>
  <si>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</si>
  <si>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</si>
  <si>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</si>
  <si>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</si>
  <si>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</si>
  <si>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</si>
  <si>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</si>
  <si>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</si>
  <si>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</si>
  <si>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</si>
  <si>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</si>
  <si>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</si>
  <si>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</si>
  <si>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</si>
  <si>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</si>
  <si>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</si>
  <si>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</si>
  <si>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</si>
  <si>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</si>
  <si>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</si>
  <si>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</si>
  <si>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</si>
  <si>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</si>
  <si>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</si>
  <si>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</si>
  <si>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</si>
  <si>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</si>
  <si>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</si>
  <si>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</si>
  <si>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</si>
  <si>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</si>
  <si>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</si>
  <si>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</si>
  <si>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</si>
  <si>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</si>
  <si>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</si>
  <si>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</si>
  <si>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</si>
  <si>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</si>
  <si>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</si>
  <si>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</si>
  <si>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</si>
  <si>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</si>
  <si>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</si>
  <si>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</si>
  <si>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</si>
  <si>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</si>
  <si>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</si>
  <si>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</si>
  <si>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</si>
  <si>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</si>
  <si>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</si>
  <si>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</si>
  <si>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</si>
  <si>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</si>
  <si>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</si>
  <si>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</si>
  <si>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</si>
  <si>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</si>
  <si>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</si>
  <si>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</si>
  <si>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</si>
  <si>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</si>
  <si>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</si>
  <si>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</si>
  <si>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</si>
  <si>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</si>
  <si>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</si>
  <si>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</si>
  <si>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</si>
  <si>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</si>
  <si>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</si>
  <si>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</si>
  <si>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</si>
  <si>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</si>
  <si>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</si>
  <si>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</si>
  <si>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</si>
  <si>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</si>
  <si>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</si>
  <si>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</si>
  <si>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</si>
  <si>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</si>
  <si>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</si>
  <si>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</si>
  <si>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</si>
  <si>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</si>
  <si>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</si>
  <si>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</si>
  <si>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</si>
  <si>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</si>
  <si>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</si>
  <si>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</si>
  <si>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</si>
  <si>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</si>
  <si>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</si>
  <si>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</si>
  <si>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</si>
  <si>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</si>
  <si>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</si>
  <si>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</si>
  <si>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</si>
  <si>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</si>
  <si>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</si>
  <si>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</si>
  <si>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</si>
  <si>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</si>
  <si>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</si>
  <si>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</si>
  <si>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</si>
  <si>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</si>
  <si>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</si>
  <si>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</si>
  <si>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</si>
  <si>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</si>
  <si>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</si>
  <si>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</si>
  <si>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</si>
  <si>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</si>
  <si>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</si>
  <si>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</si>
  <si>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</si>
  <si>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</si>
  <si>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</si>
  <si>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</si>
  <si>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</si>
  <si>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</si>
  <si>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</si>
  <si>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</si>
  <si>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</si>
  <si>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</si>
  <si>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</si>
  <si>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</si>
  <si>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</si>
  <si>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</si>
  <si>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</si>
  <si>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</si>
  <si>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</si>
  <si>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</si>
  <si>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</si>
  <si>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</si>
  <si>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</si>
  <si>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</si>
  <si>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</si>
  <si>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</si>
  <si>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</si>
  <si>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</si>
  <si>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</si>
  <si>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</si>
  <si>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</si>
  <si>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</si>
  <si>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</si>
  <si>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</si>
  <si>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</si>
  <si>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</si>
  <si>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</si>
  <si>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</si>
  <si>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</si>
  <si>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</si>
  <si>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</si>
  <si>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</si>
  <si>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</si>
  <si>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</si>
  <si>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</si>
  <si>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</si>
  <si>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</si>
  <si>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</si>
  <si>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</si>
  <si>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</si>
  <si>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</si>
  <si>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</si>
  <si>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</si>
  <si>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</si>
  <si>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</si>
  <si>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</si>
  <si>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</si>
  <si>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</si>
  <si>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</si>
  <si>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</si>
  <si>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</si>
  <si>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</si>
  <si>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</si>
  <si>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</si>
  <si>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</si>
  <si>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</si>
  <si>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</si>
  <si>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</si>
  <si>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</si>
  <si>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</si>
  <si>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</si>
  <si>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</si>
  <si>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</si>
  <si>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</si>
  <si>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</si>
  <si>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</si>
  <si>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</si>
  <si>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</si>
  <si>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</si>
  <si>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</si>
  <si>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</si>
  <si>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</si>
  <si>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</si>
  <si>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</si>
  <si>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</si>
  <si>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</si>
  <si>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</si>
  <si>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</si>
  <si>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</si>
  <si>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</si>
  <si>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</si>
  <si>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</si>
  <si>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</si>
  <si>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</si>
  <si>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</si>
  <si>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</si>
  <si>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</si>
  <si>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</si>
  <si>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</si>
  <si>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</si>
  <si>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</si>
  <si>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</si>
  <si>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</si>
  <si>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</si>
  <si>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</si>
  <si>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</si>
  <si>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</si>
  <si>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</si>
  <si>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</si>
  <si>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</si>
  <si>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</si>
  <si>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</si>
  <si>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</si>
  <si>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</si>
  <si>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</si>
  <si>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</si>
  <si>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</si>
  <si>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</si>
  <si>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</si>
  <si>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</si>
  <si>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</si>
  <si>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</si>
  <si>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</si>
  <si>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</si>
  <si>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</si>
  <si>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</si>
  <si>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</si>
  <si>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</si>
  <si>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</si>
  <si>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</si>
  <si>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</si>
  <si>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</si>
  <si>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</si>
  <si>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</si>
  <si>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</si>
  <si>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</si>
  <si>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</si>
  <si>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</si>
  <si>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</si>
  <si>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</si>
  <si>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</si>
  <si>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</si>
  <si>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</si>
  <si>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</si>
  <si>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</si>
  <si>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</si>
  <si>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</si>
  <si>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</si>
  <si>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</si>
  <si>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</si>
  <si>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</si>
  <si>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</si>
  <si>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</si>
  <si>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</si>
  <si>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</si>
  <si>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</si>
  <si>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</si>
  <si>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</si>
  <si>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</si>
  <si>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</si>
  <si>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</si>
  <si>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</si>
  <si>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</si>
  <si>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</si>
  <si>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</si>
  <si>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</si>
  <si>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</si>
  <si>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</si>
  <si>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</si>
  <si>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</si>
  <si>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</si>
  <si>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</si>
  <si>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</si>
  <si>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</si>
  <si>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</si>
  <si>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</si>
  <si>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</si>
  <si>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</si>
  <si>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</si>
  <si>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</si>
  <si>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</si>
  <si>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</si>
  <si>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</si>
  <si>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</si>
  <si>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</si>
  <si>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</si>
  <si>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</si>
  <si>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</si>
  <si>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</si>
  <si>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</si>
  <si>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</si>
  <si>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</si>
  <si>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</si>
  <si>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</si>
  <si>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</si>
  <si>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</si>
  <si>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</si>
  <si>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</si>
  <si>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</si>
  <si>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</si>
  <si>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</si>
  <si>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</si>
  <si>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</si>
  <si>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</si>
  <si>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</si>
  <si>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</si>
  <si>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</si>
  <si>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</si>
  <si>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</si>
  <si>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</si>
  <si>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</si>
  <si>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</si>
  <si>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</si>
  <si>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</si>
  <si>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</si>
  <si>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</si>
  <si>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</si>
  <si>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</si>
  <si>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</si>
  <si>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</si>
  <si>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</si>
  <si>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</si>
  <si>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</si>
  <si>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</si>
  <si>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</si>
  <si>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</si>
  <si>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</si>
  <si>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</si>
  <si>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</si>
  <si>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</si>
  <si>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</si>
  <si>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</si>
  <si>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</si>
  <si>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</si>
  <si>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</si>
  <si>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</si>
  <si>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</si>
  <si>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</si>
  <si>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</si>
  <si>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</si>
  <si>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</si>
  <si>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</si>
  <si>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</si>
  <si>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</si>
  <si>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</si>
  <si>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</si>
  <si>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</si>
  <si>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</si>
  <si>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</si>
  <si>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</si>
  <si>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</si>
  <si>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</si>
  <si>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</si>
  <si>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</si>
  <si>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</si>
  <si>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</si>
  <si>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</si>
  <si>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</si>
  <si>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</si>
  <si>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</si>
  <si>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</si>
  <si>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</si>
  <si>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</si>
  <si>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</si>
  <si>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</si>
  <si>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</si>
  <si>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</si>
  <si>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</si>
  <si>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</si>
  <si>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</si>
  <si>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</si>
  <si>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</si>
  <si>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</si>
  <si>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</si>
  <si>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</si>
  <si>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</si>
  <si>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</si>
  <si>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</si>
  <si>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</si>
  <si>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</si>
  <si>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</si>
  <si>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</si>
  <si>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</si>
  <si>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</si>
  <si>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</si>
  <si>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</si>
  <si>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</si>
  <si>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</si>
  <si>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</si>
  <si>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</si>
  <si>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</si>
  <si>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</si>
  <si>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</si>
  <si>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</si>
  <si>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</si>
  <si>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</si>
  <si>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</si>
  <si>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</si>
  <si>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</si>
  <si>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</si>
  <si>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</si>
  <si>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</si>
  <si>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</si>
  <si>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</si>
  <si>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</si>
  <si>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</si>
  <si>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</si>
  <si>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</si>
  <si>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</si>
  <si>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</si>
  <si>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</si>
  <si>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</si>
  <si>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</si>
  <si>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</si>
  <si>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</si>
  <si>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</si>
  <si>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</si>
  <si>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</si>
  <si>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</si>
  <si>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</si>
  <si>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</si>
  <si>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</si>
  <si>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</si>
  <si>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</si>
  <si>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</si>
  <si>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</si>
  <si>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</si>
  <si>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</si>
  <si>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</si>
  <si>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</si>
  <si>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</si>
  <si>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</si>
  <si>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</si>
  <si>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</si>
  <si>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</si>
  <si>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</si>
  <si>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</si>
  <si>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</si>
  <si>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</si>
  <si>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</si>
  <si>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</si>
  <si>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</si>
  <si>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</si>
  <si>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</si>
  <si>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</si>
  <si>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</si>
  <si>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</si>
  <si>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</si>
  <si>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</si>
  <si>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</si>
  <si>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</si>
  <si>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</si>
  <si>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</si>
  <si>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</si>
  <si>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</si>
  <si>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</si>
  <si>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</si>
  <si>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</si>
  <si>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</si>
  <si>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</si>
  <si>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</si>
  <si>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</si>
  <si>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</si>
  <si>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</si>
  <si>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</si>
  <si>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</si>
  <si>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</si>
  <si>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</si>
  <si>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</si>
  <si>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</si>
  <si>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</si>
  <si>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</si>
  <si>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</si>
  <si>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</si>
  <si>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</si>
  <si>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</si>
  <si>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</si>
  <si>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</si>
  <si>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</si>
  <si>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</si>
  <si>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</si>
  <si>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</si>
  <si>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</si>
  <si>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</si>
  <si>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</si>
  <si>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</si>
  <si>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</si>
  <si>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</si>
  <si>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</si>
  <si>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</si>
  <si>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</si>
  <si>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</si>
  <si>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</si>
  <si>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</si>
  <si>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</si>
  <si>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</si>
  <si>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</si>
  <si>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</si>
  <si>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</si>
  <si>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</si>
  <si>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</si>
  <si>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</si>
  <si>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</si>
  <si>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</si>
  <si>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</si>
  <si>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</si>
  <si>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</si>
  <si>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</si>
  <si>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</si>
  <si>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</si>
  <si>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</si>
  <si>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</si>
  <si>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</si>
  <si>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</si>
  <si>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</si>
  <si>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</si>
  <si>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</si>
  <si>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</si>
  <si>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</si>
  <si>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</si>
  <si>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</si>
  <si>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</si>
  <si>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</si>
  <si>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</si>
  <si>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</si>
  <si>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</si>
  <si>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</si>
  <si>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</si>
  <si>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</si>
  <si>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</si>
  <si>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</si>
  <si>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</si>
  <si>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</si>
  <si>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</si>
  <si>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</si>
  <si>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</si>
  <si>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</si>
  <si>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</si>
  <si>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</si>
  <si>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</si>
  <si>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</si>
  <si>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</si>
  <si>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</si>
  <si>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</si>
  <si>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</si>
  <si>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</si>
  <si>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</si>
  <si>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</si>
  <si>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</si>
  <si>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</si>
  <si>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</si>
  <si>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</si>
  <si>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</si>
  <si>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</si>
  <si>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</si>
  <si>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</si>
  <si>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</si>
  <si>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</si>
  <si>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</si>
  <si>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</si>
  <si>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</si>
  <si>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</si>
  <si>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</si>
  <si>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</si>
  <si>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</si>
  <si>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</si>
  <si>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</si>
  <si>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</si>
  <si>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</si>
  <si>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</si>
  <si>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</si>
  <si>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</si>
  <si>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</si>
  <si>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</si>
  <si>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</si>
  <si>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</si>
  <si>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</si>
  <si>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</si>
  <si>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</si>
  <si>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</si>
  <si>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</si>
  <si>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</si>
  <si>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</si>
  <si>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</si>
  <si>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</si>
  <si>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</si>
  <si>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</si>
  <si>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</si>
  <si>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</si>
  <si>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</si>
  <si>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</si>
  <si>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</si>
  <si>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</si>
  <si>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</si>
  <si>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</si>
  <si>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</si>
  <si>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</si>
  <si>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</si>
  <si>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</si>
  <si>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</si>
  <si>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</si>
  <si>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</si>
  <si>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</si>
  <si>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</si>
  <si>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</si>
  <si>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</si>
  <si>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</si>
  <si>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</si>
  <si>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</si>
  <si>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</si>
  <si>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</si>
  <si>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</si>
  <si>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</si>
  <si>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</si>
  <si>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</si>
  <si>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</si>
  <si>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</si>
  <si>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</si>
  <si>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</si>
  <si>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</si>
  <si>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</si>
  <si>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</si>
  <si>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</si>
  <si>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</si>
  <si>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</si>
  <si>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</si>
  <si>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</si>
  <si>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</si>
  <si>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</si>
  <si>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</si>
  <si>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</si>
  <si>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</si>
  <si>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</si>
  <si>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</si>
  <si>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</si>
  <si>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</si>
  <si>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</si>
  <si>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</si>
  <si>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</si>
  <si>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</si>
  <si>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</si>
  <si>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</si>
  <si>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</si>
  <si>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</si>
  <si>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</si>
  <si>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</si>
  <si>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</si>
  <si>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</si>
  <si>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</si>
  <si>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</si>
  <si>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</si>
  <si>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</si>
  <si>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</si>
  <si>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</si>
  <si>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</si>
  <si>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</si>
  <si>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</si>
  <si>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</si>
  <si>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</si>
  <si>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</si>
  <si>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</si>
  <si>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</si>
  <si>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</si>
  <si>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</si>
  <si>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</si>
  <si>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</si>
  <si>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</si>
  <si>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</si>
  <si>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</si>
  <si>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</si>
  <si>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</si>
  <si>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</si>
  <si>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</si>
  <si>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</si>
  <si>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</si>
  <si>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</si>
  <si>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</si>
  <si>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</si>
  <si>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</si>
  <si>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</si>
  <si>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</si>
  <si>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</si>
  <si>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</si>
  <si>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</si>
  <si>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</si>
  <si>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</si>
  <si>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</si>
  <si>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</si>
  <si>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</si>
  <si>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</si>
  <si>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</si>
  <si>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</si>
  <si>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</si>
  <si>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</si>
  <si>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</si>
  <si>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</si>
  <si>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</si>
  <si>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</si>
  <si>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</si>
  <si>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</si>
  <si>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</si>
  <si>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</si>
  <si>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</si>
  <si>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</si>
  <si>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</si>
  <si>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</si>
  <si>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</si>
  <si>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</si>
  <si>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</si>
  <si>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</si>
  <si>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</si>
  <si>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</si>
  <si>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</si>
  <si>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</si>
  <si>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</si>
  <si>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</si>
  <si>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</si>
  <si>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</si>
  <si>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</si>
  <si>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</si>
  <si>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</si>
  <si>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</si>
  <si>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</si>
  <si>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</si>
  <si>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</si>
  <si>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</si>
  <si>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</si>
  <si>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</si>
  <si>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</si>
  <si>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</si>
  <si>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</si>
  <si>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</si>
  <si>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</si>
  <si>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</si>
  <si>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</si>
  <si>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</si>
  <si>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</si>
  <si>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</si>
  <si>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</si>
  <si>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</si>
  <si>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</si>
  <si>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</si>
  <si>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</si>
  <si>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</si>
  <si>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</si>
  <si>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</si>
  <si>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</si>
  <si>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</si>
  <si>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</si>
  <si>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</si>
  <si>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</si>
  <si>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</si>
  <si>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</si>
  <si>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</si>
  <si>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</si>
  <si>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</si>
  <si>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</si>
  <si>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</si>
  <si>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</si>
  <si>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</si>
  <si>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</si>
  <si>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</si>
  <si>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</si>
  <si>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</si>
  <si>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</si>
  <si>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</si>
  <si>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</si>
  <si>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</si>
  <si>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</si>
  <si>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</si>
  <si>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</si>
  <si>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</si>
  <si>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</si>
  <si>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</si>
  <si>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</si>
  <si>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</si>
  <si>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</si>
  <si>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</si>
  <si>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</si>
  <si>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</si>
  <si>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</si>
  <si>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</si>
  <si>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</si>
  <si>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</si>
  <si>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</si>
  <si>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</si>
  <si>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</si>
  <si>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</si>
  <si>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</si>
  <si>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</si>
  <si>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</si>
  <si>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</si>
  <si>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</si>
  <si>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</si>
  <si>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</si>
  <si>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</si>
  <si>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</si>
  <si>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</si>
  <si>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</si>
  <si>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</si>
  <si>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</si>
  <si>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</si>
  <si>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</si>
  <si>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</si>
  <si>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</si>
  <si>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</si>
  <si>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</si>
  <si>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</si>
  <si>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</si>
  <si>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</si>
  <si>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</si>
  <si>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</si>
  <si>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</si>
  <si>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</si>
  <si>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</si>
  <si>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</si>
  <si>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</si>
  <si>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</si>
  <si>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</si>
  <si>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</si>
  <si>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</si>
  <si>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</si>
  <si>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</si>
  <si>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</si>
  <si>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</si>
  <si>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</si>
  <si>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</si>
  <si>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</si>
  <si>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</si>
  <si>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</si>
  <si>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</si>
  <si>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</si>
  <si>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</si>
  <si>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</si>
  <si>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</si>
  <si>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</si>
  <si>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</si>
  <si>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</si>
  <si>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</si>
  <si>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</si>
  <si>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</si>
  <si>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</si>
  <si>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</si>
  <si>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</si>
  <si>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</si>
  <si>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</si>
  <si>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</si>
  <si>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</si>
  <si>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</si>
  <si>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</si>
  <si>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</si>
  <si>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</si>
  <si>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</si>
  <si>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</si>
  <si>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</si>
  <si>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</si>
  <si>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</si>
  <si>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</si>
  <si>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</si>
  <si>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</si>
  <si>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</si>
  <si>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</si>
  <si>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</si>
  <si>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</si>
  <si>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</si>
  <si>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</si>
  <si>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</si>
  <si>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</si>
  <si>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</si>
  <si>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</si>
  <si>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</si>
  <si>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</si>
  <si>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</si>
  <si>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</si>
  <si>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</si>
  <si>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</si>
  <si>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</si>
  <si>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</si>
  <si>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</si>
  <si>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</si>
  <si>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</si>
  <si>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</si>
  <si>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</si>
  <si>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</si>
  <si>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</si>
  <si>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</si>
  <si>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</si>
  <si>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</si>
  <si>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</si>
  <si>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</si>
  <si>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</si>
  <si>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</si>
  <si>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</si>
  <si>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</si>
  <si>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</si>
  <si>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</si>
  <si>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</si>
  <si>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</si>
  <si>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</si>
  <si>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</si>
  <si>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</si>
  <si>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</si>
  <si>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</si>
  <si>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</si>
  <si>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</si>
  <si>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</si>
  <si>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</si>
  <si>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</si>
  <si>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</si>
  <si>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</si>
  <si>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</si>
  <si>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</si>
  <si>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</si>
  <si>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</si>
  <si>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</si>
  <si>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</si>
  <si>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</si>
  <si>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</si>
  <si>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</si>
  <si>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</si>
  <si>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</si>
  <si>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</si>
  <si>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</si>
  <si>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</si>
  <si>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</si>
  <si>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</si>
  <si>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</si>
  <si>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</si>
  <si>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</si>
  <si>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</si>
  <si>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</si>
  <si>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</si>
  <si>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</si>
  <si>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</si>
  <si>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</si>
  <si>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</si>
  <si>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</si>
  <si>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</si>
  <si>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</si>
  <si>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</si>
  <si>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</si>
  <si>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</si>
  <si>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</si>
  <si>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</si>
  <si>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</si>
  <si>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</si>
  <si>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</si>
  <si>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</si>
  <si>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</si>
  <si>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</si>
  <si>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</si>
  <si>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</si>
  <si>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</si>
  <si>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</si>
  <si>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</si>
  <si>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</si>
  <si>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</si>
  <si>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</si>
  <si>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</si>
  <si>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</si>
  <si>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</si>
  <si>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</si>
  <si>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</si>
  <si>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</si>
  <si>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</si>
  <si>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</si>
  <si>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</si>
  <si>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</si>
  <si>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</si>
  <si>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</si>
  <si>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</si>
  <si>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</si>
  <si>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</si>
  <si>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</si>
  <si>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</si>
  <si>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</si>
  <si>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</si>
  <si>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</si>
  <si>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</si>
  <si>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</si>
  <si>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</si>
  <si>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</si>
  <si>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</si>
  <si>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</si>
  <si>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</si>
  <si>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</si>
  <si>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</si>
  <si>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</si>
  <si>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</si>
  <si>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</si>
  <si>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</si>
  <si>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</si>
  <si>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</si>
  <si>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</si>
  <si>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</si>
  <si>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</si>
  <si>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</si>
  <si>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</si>
  <si>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</si>
  <si>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</si>
  <si>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</si>
  <si>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</si>
  <si>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</si>
  <si>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</si>
  <si>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</si>
  <si>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</si>
  <si>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</si>
  <si>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</si>
  <si>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</si>
  <si>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</si>
  <si>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</si>
  <si>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</si>
  <si>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</si>
  <si>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</si>
  <si>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</si>
  <si>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</si>
  <si>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</si>
  <si>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</si>
  <si>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</si>
  <si>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</si>
  <si>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</si>
  <si>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</si>
  <si>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</si>
  <si>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</si>
  <si>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</si>
  <si>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</si>
  <si>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</si>
  <si>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</si>
  <si>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</si>
  <si>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</si>
  <si>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</si>
  <si>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</si>
  <si>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</si>
  <si>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</si>
  <si>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</si>
  <si>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</si>
  <si>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</si>
  <si>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</si>
  <si>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</si>
  <si>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</si>
  <si>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</si>
  <si>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</si>
  <si>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</si>
  <si>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</si>
  <si>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</si>
  <si>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</si>
  <si>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</si>
  <si>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</si>
  <si>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</si>
  <si>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</si>
  <si>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</si>
  <si>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</si>
  <si>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</si>
  <si>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</si>
  <si>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</si>
  <si>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</si>
  <si>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</si>
  <si>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</si>
  <si>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</si>
  <si>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</si>
  <si>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</si>
  <si>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</si>
  <si>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</si>
  <si>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</si>
  <si>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</si>
  <si>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</si>
  <si>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</si>
  <si>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</si>
  <si>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</si>
  <si>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</si>
  <si>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</si>
  <si>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</si>
  <si>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</si>
  <si>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</si>
  <si>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</si>
  <si>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</si>
  <si>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</si>
  <si>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</si>
  <si>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</si>
  <si>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</si>
  <si>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</si>
  <si>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</si>
  <si>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</si>
  <si>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</si>
  <si>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</si>
  <si>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</si>
  <si>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</si>
  <si>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</si>
  <si>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</si>
  <si>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</si>
  <si>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</si>
  <si>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</si>
  <si>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</si>
  <si>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</si>
  <si>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</si>
  <si>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</si>
  <si>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</si>
  <si>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</si>
  <si>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</si>
  <si>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</si>
  <si>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</si>
  <si>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</si>
  <si>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</si>
  <si>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</si>
  <si>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</si>
  <si>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</si>
  <si>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</si>
  <si>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</si>
  <si>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</si>
  <si>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</si>
  <si>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</si>
  <si>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</si>
  <si>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</si>
  <si>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</si>
  <si>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</si>
  <si>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</si>
  <si>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</si>
  <si>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</si>
  <si>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</si>
  <si>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</si>
  <si>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</si>
  <si>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</si>
  <si>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</si>
  <si>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</si>
  <si>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</si>
  <si>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</si>
  <si>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</si>
  <si>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</si>
  <si>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</si>
  <si>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</si>
  <si>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</si>
  <si>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</si>
  <si>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</si>
  <si>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</si>
  <si>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</si>
  <si>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</si>
  <si>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</si>
  <si>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</si>
  <si>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</si>
  <si>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</si>
  <si>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</si>
  <si>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</si>
  <si>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</si>
  <si>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</si>
  <si>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</si>
  <si>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</si>
  <si>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</si>
  <si>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</si>
  <si>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</si>
  <si>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</si>
  <si>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</si>
  <si>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</si>
  <si>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</si>
  <si>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</si>
  <si>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</si>
  <si>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</si>
  <si>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</si>
  <si>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</si>
  <si>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</si>
  <si>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</si>
  <si>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</si>
  <si>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</si>
  <si>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</si>
  <si>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</si>
  <si>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</si>
  <si>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</si>
  <si>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</si>
  <si>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</si>
  <si>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</si>
  <si>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</si>
  <si>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</si>
  <si>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</si>
  <si>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</si>
  <si>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</si>
  <si>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</si>
  <si>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</si>
  <si>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</si>
  <si>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</si>
  <si>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</si>
  <si>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</si>
  <si>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</si>
  <si>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</si>
  <si>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</si>
  <si>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</si>
  <si>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</si>
  <si>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</si>
  <si>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</si>
  <si>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</si>
  <si>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</si>
  <si>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</si>
  <si>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</si>
  <si>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</si>
  <si>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</si>
  <si>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</si>
  <si>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</si>
  <si>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</si>
  <si>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</si>
  <si>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</si>
  <si>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</si>
  <si>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</si>
  <si>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</si>
  <si>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</si>
  <si>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</si>
  <si>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</si>
  <si>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</si>
  <si>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</si>
  <si>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</si>
  <si>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</si>
  <si>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</si>
  <si>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</si>
  <si>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</si>
  <si>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</si>
  <si>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</si>
  <si>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</si>
  <si>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</si>
  <si>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</si>
  <si>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</si>
  <si>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</si>
  <si>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</si>
  <si>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</si>
  <si>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</si>
  <si>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</si>
  <si>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</si>
  <si>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</si>
  <si>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</si>
  <si>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</si>
  <si>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</si>
  <si>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</si>
  <si>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</si>
  <si>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</si>
  <si>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</si>
  <si>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</si>
  <si>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</si>
  <si>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</si>
  <si>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</si>
  <si>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</si>
  <si>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</si>
  <si>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</si>
  <si>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</si>
  <si>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</si>
  <si>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</si>
  <si>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</si>
  <si>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</si>
  <si>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</si>
  <si>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</si>
  <si>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</si>
  <si>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</si>
  <si>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</si>
  <si>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</si>
  <si>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</si>
  <si>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</si>
  <si>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</si>
  <si>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</si>
  <si>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</si>
  <si>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</si>
  <si>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</si>
  <si>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</si>
  <si>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</si>
  <si>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</si>
  <si>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</si>
  <si>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</si>
  <si>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</si>
  <si>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</si>
  <si>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</si>
  <si>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</si>
  <si>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</si>
  <si>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</si>
  <si>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</si>
  <si>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</si>
  <si>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</si>
  <si>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</si>
  <si>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</si>
  <si>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</si>
  <si>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</si>
  <si>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</si>
  <si>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</si>
  <si>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</si>
  <si>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</si>
  <si>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</si>
  <si>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</si>
  <si>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</si>
  <si>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</si>
  <si>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</si>
  <si>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</si>
  <si>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</si>
  <si>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</si>
  <si>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</si>
  <si>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</si>
  <si>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</si>
  <si>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</si>
  <si>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</si>
  <si>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</si>
  <si>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</si>
  <si>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</si>
  <si>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</si>
  <si>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</si>
  <si>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</si>
  <si>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</si>
  <si>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</si>
  <si>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</si>
  <si>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</si>
  <si>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</si>
  <si>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</si>
  <si>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</si>
  <si>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</si>
  <si>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</si>
  <si>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</si>
  <si>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</si>
  <si>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</si>
  <si>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</si>
  <si>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</si>
  <si>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</si>
  <si>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</si>
  <si>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</si>
  <si>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</si>
  <si>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</si>
  <si>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</si>
  <si>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</si>
  <si>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</si>
  <si>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</si>
  <si>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</si>
  <si>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</si>
  <si>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</si>
  <si>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</si>
  <si>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</si>
  <si>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</si>
  <si>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</si>
  <si>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</si>
  <si>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</si>
  <si>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</si>
  <si>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</si>
  <si>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</si>
  <si>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</si>
  <si>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</si>
  <si>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</si>
  <si>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</si>
  <si>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</si>
  <si>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</si>
  <si>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</si>
  <si>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</si>
  <si>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</si>
  <si>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</si>
  <si>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</si>
  <si>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</si>
  <si>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</si>
  <si>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</si>
  <si>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</si>
  <si>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</si>
  <si>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</si>
  <si>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</si>
  <si>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</si>
  <si>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</si>
  <si>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</si>
  <si>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</si>
  <si>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</si>
  <si>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</si>
  <si>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</si>
  <si>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</si>
  <si>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</si>
  <si>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</si>
  <si>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</si>
  <si>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</si>
  <si>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</si>
  <si>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</si>
  <si>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</si>
  <si>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</si>
  <si>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</si>
  <si>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</si>
  <si>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</si>
  <si>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</si>
  <si>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</si>
  <si>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</si>
  <si>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</si>
  <si>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</si>
  <si>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</si>
  <si>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</si>
  <si>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</si>
  <si>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</si>
  <si>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</si>
  <si>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</si>
  <si>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</si>
  <si>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</si>
  <si>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</si>
  <si>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</si>
  <si>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</si>
  <si>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</si>
  <si>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</si>
  <si>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</si>
  <si>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</si>
  <si>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</si>
  <si>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</si>
  <si>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</si>
  <si>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</si>
  <si>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</si>
  <si>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</si>
  <si>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</si>
  <si>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</si>
  <si>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</si>
  <si>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</si>
  <si>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</si>
  <si>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</si>
  <si>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</si>
  <si>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</si>
  <si>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</si>
  <si>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</si>
  <si>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</si>
  <si>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</si>
  <si>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</si>
  <si>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</si>
  <si>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</si>
  <si>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</si>
  <si>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</si>
  <si>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</si>
  <si>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</si>
  <si>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</si>
  <si>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</si>
  <si>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</si>
  <si>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</si>
  <si>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</si>
  <si>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</si>
  <si>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</si>
  <si>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</si>
  <si>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</si>
  <si>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</si>
  <si>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</si>
  <si>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</si>
  <si>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</si>
  <si>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</si>
  <si>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</si>
  <si>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</si>
  <si>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</si>
  <si>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</si>
  <si>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</si>
  <si>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</si>
  <si>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</si>
  <si>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</si>
  <si>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</si>
  <si>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</si>
  <si>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</si>
  <si>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</si>
  <si>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</si>
  <si>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</si>
  <si>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</si>
  <si>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</si>
  <si>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</si>
  <si>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</si>
  <si>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</si>
  <si>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</si>
  <si>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</si>
  <si>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</si>
  <si>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</si>
  <si>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</si>
  <si>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</si>
  <si>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</si>
  <si>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</si>
  <si>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</si>
  <si>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</si>
  <si>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</si>
  <si>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</si>
  <si>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</si>
  <si>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</si>
  <si>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</si>
  <si>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</si>
  <si>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</si>
  <si>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</si>
  <si>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</si>
  <si>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</si>
  <si>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</si>
  <si>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</si>
  <si>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</si>
  <si>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</si>
  <si>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</si>
  <si>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</si>
  <si>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</si>
  <si>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</si>
  <si>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</si>
  <si>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</si>
  <si>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</si>
  <si>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</si>
  <si>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</si>
  <si>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</si>
  <si>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</si>
  <si>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</si>
  <si>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</si>
  <si>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</si>
  <si>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</si>
  <si>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</si>
  <si>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</si>
  <si>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</si>
  <si>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</si>
  <si>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</si>
  <si>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</si>
  <si>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</si>
  <si>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</si>
  <si>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</si>
  <si>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</si>
  <si>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</si>
  <si>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</si>
  <si>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</si>
  <si>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</si>
  <si>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</si>
  <si>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</si>
  <si>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</si>
  <si>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</si>
  <si>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</si>
  <si>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</si>
  <si>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</si>
  <si>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</si>
  <si>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</si>
  <si>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</si>
  <si>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</si>
  <si>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</si>
  <si>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</si>
  <si>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</si>
  <si>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</si>
  <si>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</si>
  <si>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</si>
  <si>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</si>
  <si>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</si>
  <si>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</si>
  <si>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</si>
  <si>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</si>
  <si>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</si>
  <si>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</si>
  <si>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</si>
  <si>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</si>
  <si>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</si>
  <si>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</si>
  <si>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</si>
  <si>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</si>
  <si>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</si>
  <si>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</si>
  <si>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</si>
  <si>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</si>
  <si>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</si>
  <si>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</si>
  <si>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</si>
  <si>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</si>
  <si>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</si>
  <si>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</si>
  <si>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</si>
  <si>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</si>
  <si>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</si>
  <si>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</si>
  <si>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</si>
  <si>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</si>
  <si>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</si>
  <si>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</si>
  <si>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</si>
  <si>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</si>
  <si>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</si>
  <si>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</si>
  <si>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</si>
  <si>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</si>
  <si>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</si>
  <si>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</si>
  <si>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</si>
  <si>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</si>
  <si>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</si>
  <si>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</si>
  <si>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</si>
  <si>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</si>
  <si>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</si>
  <si>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</si>
  <si>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</si>
  <si>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</si>
  <si>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</si>
  <si>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</si>
  <si>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</si>
  <si>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</si>
  <si>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</si>
  <si>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</si>
  <si>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</si>
  <si>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</si>
  <si>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</si>
  <si>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</si>
  <si>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</si>
  <si>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</si>
  <si>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</si>
  <si>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</si>
  <si>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</si>
  <si>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</si>
  <si>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</si>
  <si>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</si>
  <si>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</si>
  <si>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</si>
  <si>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</si>
  <si>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</si>
  <si>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</si>
  <si>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</si>
  <si>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</si>
  <si>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</si>
  <si>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</si>
  <si>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</si>
  <si>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</si>
  <si>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</si>
  <si>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</si>
  <si>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</si>
  <si>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</si>
  <si>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</si>
  <si>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</si>
  <si>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</si>
  <si>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</si>
  <si>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</si>
  <si>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</si>
  <si>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</si>
  <si>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</si>
  <si>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</si>
  <si>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</si>
  <si>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</si>
  <si>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</si>
  <si>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</si>
  <si>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</si>
  <si>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</si>
  <si>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</si>
  <si>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</si>
  <si>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</si>
  <si>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</si>
  <si>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</si>
  <si>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</si>
  <si>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</si>
  <si>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</si>
  <si>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</si>
  <si>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</si>
  <si>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</si>
  <si>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</si>
  <si>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</si>
  <si>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</si>
  <si>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</si>
  <si>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</si>
  <si>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</si>
  <si>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</si>
  <si>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</si>
  <si>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</si>
  <si>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</si>
  <si>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</si>
  <si>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</si>
  <si>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</si>
  <si>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</si>
  <si>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</si>
  <si>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</si>
  <si>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</si>
  <si>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</si>
  <si>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</si>
  <si>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</si>
  <si>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</si>
  <si>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</si>
  <si>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</si>
  <si>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</si>
  <si>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</si>
  <si>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</si>
  <si>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</si>
  <si>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</si>
  <si>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</si>
  <si>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</si>
  <si>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</si>
  <si>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</si>
  <si>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</si>
  <si>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</si>
  <si>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</si>
  <si>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</si>
  <si>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</si>
  <si>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</si>
  <si>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</si>
  <si>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</si>
  <si>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</si>
  <si>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</si>
  <si>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</si>
  <si>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</si>
  <si>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</si>
  <si>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</si>
  <si>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</si>
  <si>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</si>
  <si>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</si>
  <si>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</si>
  <si>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</si>
  <si>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</si>
  <si>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</si>
  <si>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</si>
  <si>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</si>
  <si>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</si>
  <si>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</si>
  <si>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</si>
  <si>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</si>
  <si>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</si>
  <si>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</si>
  <si>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</si>
  <si>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</si>
  <si>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</si>
  <si>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</si>
  <si>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</si>
  <si>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</si>
  <si>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</si>
  <si>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</si>
  <si>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</si>
  <si>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</si>
  <si>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</si>
  <si>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</si>
  <si>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</si>
  <si>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</si>
  <si>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</si>
  <si>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</si>
  <si>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</si>
  <si>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</si>
  <si>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</si>
  <si>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</si>
  <si>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</si>
  <si>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</si>
  <si>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</si>
  <si>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</si>
  <si>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</si>
  <si>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</si>
  <si>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</si>
  <si>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</si>
  <si>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</si>
  <si>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</si>
  <si>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</si>
  <si>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</si>
  <si>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</si>
  <si>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</si>
  <si>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</si>
  <si>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</si>
  <si>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</si>
  <si>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</si>
  <si>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</si>
  <si>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</si>
  <si>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</si>
  <si>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</si>
  <si>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</si>
  <si>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</si>
  <si>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</si>
  <si>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</si>
  <si>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</si>
  <si>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</si>
  <si>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</si>
  <si>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</si>
  <si>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</si>
  <si>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</si>
  <si>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</si>
  <si>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</si>
  <si>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</si>
  <si>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</si>
  <si>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</si>
  <si>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</si>
  <si>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</si>
  <si>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</si>
  <si>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</si>
  <si>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</si>
  <si>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</si>
  <si>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</si>
  <si>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</si>
  <si>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</si>
  <si>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</si>
  <si>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</si>
  <si>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</si>
  <si>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</si>
  <si>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</si>
  <si>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</si>
  <si>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</si>
  <si>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</si>
  <si>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</si>
  <si>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</si>
  <si>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</si>
  <si>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</si>
  <si>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</si>
  <si>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</si>
  <si>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</si>
  <si>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</si>
  <si>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</si>
  <si>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</si>
  <si>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</si>
  <si>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</si>
  <si>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</si>
  <si>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</si>
  <si>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</si>
  <si>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</si>
  <si>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</si>
  <si>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</si>
  <si>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</si>
  <si>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</si>
  <si>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</si>
  <si>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</si>
  <si>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</si>
  <si>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</si>
  <si>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</si>
  <si>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</si>
  <si>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</si>
  <si>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</si>
  <si>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</si>
  <si>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</si>
  <si>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</si>
  <si>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</si>
  <si>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</si>
  <si>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</si>
  <si>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</si>
  <si>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</si>
  <si>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</si>
  <si>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</si>
  <si>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</si>
  <si>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</si>
  <si>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</si>
  <si>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</si>
  <si>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</si>
  <si>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</si>
  <si>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</si>
  <si>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</si>
  <si>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</si>
  <si>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</si>
  <si>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</si>
  <si>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</si>
  <si>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</si>
  <si>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</si>
  <si>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</si>
  <si>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</si>
  <si>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</si>
  <si>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</si>
  <si>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</si>
  <si>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</si>
  <si>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</si>
  <si>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</si>
  <si>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</si>
  <si>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</si>
  <si>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</si>
  <si>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</si>
  <si>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</si>
  <si>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</si>
  <si>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</si>
  <si>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</si>
  <si>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</si>
  <si>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</si>
  <si>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</si>
  <si>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</si>
  <si>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</si>
  <si>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</si>
  <si>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</si>
  <si>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</si>
  <si>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</si>
  <si>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</si>
  <si>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</si>
  <si>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</si>
  <si>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</si>
  <si>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</si>
  <si>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</si>
  <si>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</si>
  <si>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</si>
  <si>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</si>
  <si>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</si>
  <si>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</si>
  <si>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</si>
  <si>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</si>
  <si>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</si>
  <si>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</si>
  <si>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</si>
  <si>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</si>
  <si>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</si>
  <si>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</si>
  <si>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</si>
  <si>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</si>
  <si>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</si>
  <si>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</si>
  <si>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</si>
  <si>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</si>
  <si>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</si>
  <si>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</si>
  <si>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</si>
  <si>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</si>
  <si>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</si>
  <si>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</si>
  <si>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</si>
  <si>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</si>
  <si>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</si>
  <si>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</si>
  <si>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</si>
  <si>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</si>
  <si>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</si>
  <si>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</si>
  <si>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</si>
  <si>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</si>
  <si>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</si>
  <si>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</si>
  <si>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</si>
  <si>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</si>
  <si>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</si>
  <si>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</si>
  <si>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</si>
  <si>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</si>
  <si>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</si>
  <si>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</si>
  <si>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Date : 2077/11/11</t>
  </si>
  <si>
    <t>कोरोना संक्रमितहरुको संख्यात्मक बिवरण  Date - 077-11-11</t>
  </si>
  <si>
    <t>ldlt M @)&amp;&amp;.!!.!!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</si>
</sst>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4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55" fillId="3" borderId="1" xfId="0" applyNumberFormat="1" applyFont="1" applyFill="1" applyBorder="1" applyAlignment="1">
      <alignment vertic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topLeftCell="C1" zoomScale="14" zoomScaleSheetLayoutView="14" workbookViewId="0">
      <pane ySplit="8" topLeftCell="A234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3835</v>
      </c>
      <c r="O6" s="363"/>
      <c r="P6" s="363"/>
      <c r="Q6" s="364"/>
    </row>
    <row r="7" spans="1:17" s="6" customFormat="1" ht="264.75" customHeight="1" x14ac:dyDescent="1.35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 x14ac:dyDescent="1.4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7" t="s">
        <v>98</v>
      </c>
      <c r="C22" s="337"/>
      <c r="D22" s="33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7" t="s">
        <v>196</v>
      </c>
      <c r="C107" s="337"/>
      <c r="D107" s="33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7" t="s">
        <v>189</v>
      </c>
      <c r="C127" s="337"/>
      <c r="D127" s="33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7" t="s">
        <v>185</v>
      </c>
      <c r="C142" s="337"/>
      <c r="D142" s="33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7" t="s">
        <v>142</v>
      </c>
      <c r="C148" s="337"/>
      <c r="D148" s="33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7" t="s">
        <v>946</v>
      </c>
      <c r="C177" s="337"/>
      <c r="D177" s="33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8" t="s">
        <v>177</v>
      </c>
      <c r="C207" s="339"/>
      <c r="D207" s="340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8" t="s">
        <v>106</v>
      </c>
      <c r="C210" s="339"/>
      <c r="D210" s="340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1" t="s">
        <v>162</v>
      </c>
      <c r="C215" s="342"/>
      <c r="D215" s="34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8" t="s">
        <v>1184</v>
      </c>
      <c r="C223" s="339"/>
      <c r="D223" s="340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 x14ac:dyDescent="0.45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 x14ac:dyDescent="0.4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35" t="s">
        <v>126</v>
      </c>
      <c r="O227" s="336" t="s">
        <v>931</v>
      </c>
      <c r="P227" s="376" t="s">
        <v>14</v>
      </c>
      <c r="Q227" s="5"/>
    </row>
    <row r="228" spans="1:23" ht="153.75" customHeight="1" thickBot="1" x14ac:dyDescent="0.45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35"/>
      <c r="O228" s="336"/>
      <c r="P228" s="376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574</v>
      </c>
      <c r="J237" s="47">
        <v>1</v>
      </c>
      <c r="K237" s="47">
        <v>4</v>
      </c>
      <c r="L237" s="47">
        <f t="shared" si="28"/>
        <v>5</v>
      </c>
      <c r="M237" s="47">
        <v>2</v>
      </c>
      <c r="N237" s="47">
        <v>0</v>
      </c>
      <c r="O237" s="159"/>
      <c r="P237" s="49">
        <v>0</v>
      </c>
      <c r="Q237" s="5">
        <f>SUM(J237:K237)</f>
        <v>5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3218</v>
      </c>
      <c r="J239" s="51">
        <f t="shared" si="30"/>
        <v>6</v>
      </c>
      <c r="K239" s="51">
        <f t="shared" si="30"/>
        <v>17</v>
      </c>
      <c r="L239" s="51">
        <f t="shared" si="30"/>
        <v>23</v>
      </c>
      <c r="M239" s="51">
        <f t="shared" si="30"/>
        <v>2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500" t="s">
        <v>1154</v>
      </c>
      <c r="B2" s="500"/>
      <c r="C2" s="500"/>
      <c r="D2" s="500"/>
      <c r="E2" s="500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8" t="s">
        <v>14</v>
      </c>
      <c r="B12" s="499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1" t="s">
        <v>1213</v>
      </c>
      <c r="B1" s="501"/>
      <c r="C1" s="501"/>
      <c r="D1" s="501"/>
      <c r="E1" s="501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2" t="s">
        <v>14</v>
      </c>
      <c r="B13" s="503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 x14ac:dyDescent="1.85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3835</v>
      </c>
      <c r="O6" s="363"/>
      <c r="P6" s="363"/>
      <c r="Q6" s="364"/>
    </row>
    <row r="7" spans="1:17" ht="69.95" customHeight="1" x14ac:dyDescent="0.4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 x14ac:dyDescent="0.45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 x14ac:dyDescent="0.4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35" t="s">
        <v>126</v>
      </c>
      <c r="O9" s="336" t="s">
        <v>931</v>
      </c>
      <c r="P9" s="376" t="s">
        <v>14</v>
      </c>
      <c r="Q9" s="5"/>
    </row>
    <row r="10" spans="1:17" ht="138.75" customHeight="1" thickBot="1" x14ac:dyDescent="0.45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35"/>
      <c r="O10" s="336"/>
      <c r="P10" s="376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574</v>
      </c>
      <c r="J19" s="47">
        <v>1</v>
      </c>
      <c r="K19" s="47">
        <v>4</v>
      </c>
      <c r="L19" s="47">
        <f t="shared" si="0"/>
        <v>5</v>
      </c>
      <c r="M19" s="47">
        <v>0</v>
      </c>
      <c r="N19" s="47">
        <v>0</v>
      </c>
      <c r="O19" s="159"/>
      <c r="P19" s="49">
        <v>0</v>
      </c>
      <c r="Q19" s="5">
        <f>SUM(J19:K19)</f>
        <v>5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3218</v>
      </c>
      <c r="J21" s="51">
        <f t="shared" si="2"/>
        <v>6</v>
      </c>
      <c r="K21" s="51">
        <f t="shared" si="2"/>
        <v>17</v>
      </c>
      <c r="L21" s="51">
        <f t="shared" si="2"/>
        <v>23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34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34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34" s="6" customFormat="1" ht="233.25" customHeight="1" x14ac:dyDescent="1.85">
      <c r="A4" s="365" t="s">
        <v>22</v>
      </c>
      <c r="B4" s="365" t="s">
        <v>3260</v>
      </c>
      <c r="C4" s="443" t="s">
        <v>271</v>
      </c>
      <c r="D4" s="443"/>
      <c r="E4" s="443"/>
      <c r="F4" s="444" t="s">
        <v>276</v>
      </c>
      <c r="G4" s="444" t="s">
        <v>13</v>
      </c>
      <c r="H4" s="444" t="s">
        <v>15</v>
      </c>
      <c r="I4" s="446" t="s">
        <v>670</v>
      </c>
      <c r="J4" s="441" t="s">
        <v>779</v>
      </c>
      <c r="K4" s="441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 x14ac:dyDescent="1.9">
      <c r="A5" s="366"/>
      <c r="B5" s="366"/>
      <c r="C5" s="91" t="s">
        <v>13</v>
      </c>
      <c r="D5" s="89" t="s">
        <v>15</v>
      </c>
      <c r="E5" s="90" t="s">
        <v>14</v>
      </c>
      <c r="F5" s="445"/>
      <c r="G5" s="445"/>
      <c r="H5" s="445"/>
      <c r="I5" s="447"/>
      <c r="J5" s="442"/>
      <c r="K5" s="442"/>
      <c r="L5" s="440"/>
      <c r="M5" s="440"/>
      <c r="N5" s="440"/>
      <c r="O5" s="440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957</v>
      </c>
      <c r="E7" s="88">
        <f t="shared" si="0"/>
        <v>1334</v>
      </c>
      <c r="F7" s="88">
        <v>23</v>
      </c>
      <c r="G7" s="88">
        <v>6</v>
      </c>
      <c r="H7" s="88">
        <v>17</v>
      </c>
      <c r="I7" s="88">
        <v>9</v>
      </c>
      <c r="J7" s="88">
        <v>23</v>
      </c>
      <c r="K7" s="88">
        <v>0</v>
      </c>
      <c r="L7" s="88">
        <v>375</v>
      </c>
      <c r="M7" s="88">
        <v>927</v>
      </c>
      <c r="N7" s="88">
        <v>1302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802</v>
      </c>
      <c r="D17" s="79">
        <f t="shared" si="1"/>
        <v>2261</v>
      </c>
      <c r="E17" s="79">
        <f t="shared" si="1"/>
        <v>3063</v>
      </c>
      <c r="F17" s="79">
        <f t="shared" si="1"/>
        <v>23</v>
      </c>
      <c r="G17" s="79">
        <f t="shared" si="1"/>
        <v>6</v>
      </c>
      <c r="H17" s="79">
        <f t="shared" si="1"/>
        <v>17</v>
      </c>
      <c r="I17" s="79">
        <f t="shared" si="1"/>
        <v>20</v>
      </c>
      <c r="J17" s="79">
        <f t="shared" si="1"/>
        <v>23</v>
      </c>
      <c r="K17" s="79">
        <f t="shared" si="1"/>
        <v>0</v>
      </c>
      <c r="L17" s="79">
        <f t="shared" si="1"/>
        <v>797</v>
      </c>
      <c r="M17" s="79">
        <f t="shared" si="1"/>
        <v>2213</v>
      </c>
      <c r="N17" s="79">
        <f t="shared" si="1"/>
        <v>3020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3833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9"/>
  <sheetViews>
    <sheetView zoomScale="96" zoomScaleNormal="96" workbookViewId="0">
      <pane ySplit="5" topLeftCell="A3056" activePane="bottomLeft" state="frozen"/>
      <selection pane="bottomLeft" activeCell="N3067" sqref="N3067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0" t="s">
        <v>893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</row>
    <row r="2" spans="1:14" ht="26.25" x14ac:dyDescent="0.25">
      <c r="A2" s="451" t="s">
        <v>894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</row>
    <row r="3" spans="1:14" ht="26.25" x14ac:dyDescent="0.25">
      <c r="A3" s="452" t="s">
        <v>933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</row>
    <row r="4" spans="1:14" ht="14.25" customHeight="1" x14ac:dyDescent="0.25">
      <c r="A4" s="448" t="s">
        <v>277</v>
      </c>
      <c r="B4" s="457" t="s">
        <v>278</v>
      </c>
      <c r="C4" s="448" t="s">
        <v>279</v>
      </c>
      <c r="D4" s="448" t="s">
        <v>280</v>
      </c>
      <c r="E4" s="448" t="s">
        <v>281</v>
      </c>
      <c r="F4" s="455" t="s">
        <v>282</v>
      </c>
      <c r="G4" s="453" t="s">
        <v>283</v>
      </c>
      <c r="H4" s="453" t="s">
        <v>14</v>
      </c>
      <c r="I4" s="455" t="s">
        <v>272</v>
      </c>
      <c r="J4" s="455" t="s">
        <v>671</v>
      </c>
      <c r="K4" s="455" t="s">
        <v>11</v>
      </c>
      <c r="L4" s="455" t="s">
        <v>284</v>
      </c>
      <c r="M4" s="455" t="s">
        <v>285</v>
      </c>
      <c r="N4" s="448" t="s">
        <v>286</v>
      </c>
    </row>
    <row r="5" spans="1:14" ht="41.25" customHeight="1" x14ac:dyDescent="0.25">
      <c r="A5" s="449"/>
      <c r="B5" s="458"/>
      <c r="C5" s="449"/>
      <c r="D5" s="449"/>
      <c r="E5" s="449"/>
      <c r="F5" s="456"/>
      <c r="G5" s="454"/>
      <c r="H5" s="454"/>
      <c r="I5" s="456"/>
      <c r="J5" s="456"/>
      <c r="K5" s="456"/>
      <c r="L5" s="456"/>
      <c r="M5" s="458"/>
      <c r="N5" s="449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235" customFormat="1" ht="19.5" customHeight="1" x14ac:dyDescent="0.45">
      <c r="A3060" s="220">
        <v>3055</v>
      </c>
      <c r="B3060" s="231" t="s">
        <v>3822</v>
      </c>
      <c r="C3060" s="222">
        <v>58</v>
      </c>
      <c r="D3060" s="221" t="s">
        <v>2195</v>
      </c>
      <c r="E3060" s="206">
        <v>64942</v>
      </c>
      <c r="F3060" s="232" t="s">
        <v>642</v>
      </c>
      <c r="G3060" s="225" t="s">
        <v>2359</v>
      </c>
      <c r="H3060" s="226">
        <v>1</v>
      </c>
      <c r="I3060" s="226"/>
      <c r="J3060" s="226">
        <v>1</v>
      </c>
      <c r="K3060" s="234"/>
      <c r="L3060" s="226"/>
      <c r="M3060" s="228" t="s">
        <v>290</v>
      </c>
      <c r="N3060" s="33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33">
        <v>1</v>
      </c>
      <c r="L3061" s="133"/>
      <c r="M3061" s="134" t="s">
        <v>290</v>
      </c>
      <c r="N3061" s="214">
        <v>64963</v>
      </c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133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33">
        <v>1</v>
      </c>
      <c r="L3066" s="133"/>
      <c r="M3066" s="134" t="s">
        <v>290</v>
      </c>
      <c r="N3066" s="214">
        <v>64963</v>
      </c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12"/>
      <c r="L3067" s="133">
        <v>1</v>
      </c>
      <c r="M3067" s="134" t="s">
        <v>290</v>
      </c>
      <c r="N3067" s="184"/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12"/>
      <c r="L3068" s="133">
        <v>1</v>
      </c>
      <c r="M3068" s="134" t="s">
        <v>290</v>
      </c>
      <c r="N3068" s="184"/>
    </row>
    <row r="3069" spans="1:14" s="170" customFormat="1" ht="19.5" customHeight="1" x14ac:dyDescent="0.3">
      <c r="A3069" s="106"/>
      <c r="B3069" s="105"/>
      <c r="C3069" s="312"/>
      <c r="D3069" s="312"/>
      <c r="E3069" s="312"/>
      <c r="F3069" s="312"/>
      <c r="G3069" s="313"/>
      <c r="H3069" s="147">
        <f>SUBTOTAL(109,H6:H3068)</f>
        <v>3063</v>
      </c>
      <c r="I3069" s="147">
        <f>SUBTOTAL(109,I6:I3068)</f>
        <v>0</v>
      </c>
      <c r="J3069" s="147">
        <f>SUBTOTAL(109,J6:J3068)</f>
        <v>20</v>
      </c>
      <c r="K3069" s="147">
        <f>SUBTOTAL(109,K6:K3068)</f>
        <v>3020</v>
      </c>
      <c r="L3069" s="147">
        <f>SUBTOTAL(109,L6:L3068)</f>
        <v>23</v>
      </c>
      <c r="M3069" s="147"/>
      <c r="N3069" s="130"/>
    </row>
  </sheetData>
  <mergeCells count="17"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70" t="s">
        <v>24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 x14ac:dyDescent="0.35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 x14ac:dyDescent="0.35">
      <c r="A3" s="177"/>
      <c r="B3" s="472" t="s">
        <v>3834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 x14ac:dyDescent="0.35">
      <c r="A4" s="473" t="s">
        <v>1155</v>
      </c>
      <c r="B4" s="460" t="s">
        <v>1156</v>
      </c>
      <c r="C4" s="477" t="s">
        <v>1690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1691</v>
      </c>
      <c r="W5" s="465" t="s">
        <v>1692</v>
      </c>
      <c r="X5" s="465" t="s">
        <v>1693</v>
      </c>
      <c r="Y5" s="462" t="s">
        <v>1166</v>
      </c>
      <c r="Z5" s="460" t="s">
        <v>1167</v>
      </c>
      <c r="AA5" s="460" t="s">
        <v>1694</v>
      </c>
      <c r="AB5" s="466" t="s">
        <v>1695</v>
      </c>
    </row>
    <row r="6" spans="1:28" ht="30" customHeight="1" x14ac:dyDescent="0.25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678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932</v>
      </c>
      <c r="T8" s="192">
        <f t="shared" si="0"/>
        <v>414</v>
      </c>
      <c r="U8" s="192">
        <f t="shared" ref="U8:U16" si="1">S8+T8</f>
        <v>1346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8" t="s">
        <v>1175</v>
      </c>
      <c r="B17" s="469"/>
      <c r="C17" s="194">
        <f t="shared" ref="C17:X17" si="3">SUM(C7:C16)</f>
        <v>602</v>
      </c>
      <c r="D17" s="194">
        <f t="shared" si="3"/>
        <v>115</v>
      </c>
      <c r="E17" s="194">
        <f t="shared" si="3"/>
        <v>1466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2248</v>
      </c>
      <c r="T17" s="194">
        <f t="shared" si="3"/>
        <v>815</v>
      </c>
      <c r="U17" s="194">
        <f t="shared" si="3"/>
        <v>3063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9" t="s">
        <v>1699</v>
      </c>
      <c r="C19" s="459"/>
      <c r="D19" s="459"/>
      <c r="E19" s="195">
        <v>74</v>
      </c>
      <c r="Z19"/>
    </row>
    <row r="20" spans="1:28" x14ac:dyDescent="0.25">
      <c r="A20" s="195">
        <v>2</v>
      </c>
      <c r="B20" s="459" t="s">
        <v>1700</v>
      </c>
      <c r="C20" s="459"/>
      <c r="D20" s="459"/>
      <c r="E20" s="195">
        <v>14</v>
      </c>
      <c r="Z20"/>
    </row>
    <row r="21" spans="1:28" x14ac:dyDescent="0.25">
      <c r="A21" s="195">
        <v>3</v>
      </c>
      <c r="B21" s="459" t="s">
        <v>2663</v>
      </c>
      <c r="C21" s="459"/>
      <c r="D21" s="459"/>
      <c r="E21" s="195">
        <v>1</v>
      </c>
      <c r="Z21"/>
    </row>
    <row r="22" spans="1:28" x14ac:dyDescent="0.25">
      <c r="A22" s="195">
        <v>4</v>
      </c>
      <c r="B22" s="459" t="s">
        <v>1701</v>
      </c>
      <c r="C22" s="459"/>
      <c r="D22" s="459"/>
      <c r="E22" s="195">
        <v>4</v>
      </c>
      <c r="Z22"/>
    </row>
    <row r="23" spans="1:28" x14ac:dyDescent="0.25">
      <c r="A23" s="195">
        <v>5</v>
      </c>
      <c r="B23" s="459" t="s">
        <v>1702</v>
      </c>
      <c r="C23" s="459"/>
      <c r="D23" s="459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I55" sqref="I55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1" t="s">
        <v>893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</row>
    <row r="2" spans="1:16" ht="28.5" x14ac:dyDescent="0.25">
      <c r="B2" s="482" t="s">
        <v>894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</row>
    <row r="3" spans="1:16" ht="27" x14ac:dyDescent="0.25">
      <c r="B3" s="483" t="s">
        <v>2972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4" t="s">
        <v>14</v>
      </c>
      <c r="B56" s="485"/>
      <c r="C56" s="485"/>
      <c r="D56" s="485"/>
      <c r="E56" s="486"/>
      <c r="F56" s="266">
        <f>SUM(F5:F55)</f>
        <v>51</v>
      </c>
      <c r="G56" s="487"/>
      <c r="H56" s="488"/>
      <c r="I56" s="488"/>
      <c r="J56" s="489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0" sqref="M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90" t="s">
        <v>2865</v>
      </c>
      <c r="C3" s="490"/>
      <c r="D3" s="490"/>
      <c r="E3" s="490"/>
      <c r="F3" s="490"/>
      <c r="H3" s="495" t="s">
        <v>2865</v>
      </c>
      <c r="I3" s="495"/>
      <c r="J3" s="495"/>
      <c r="K3" s="495"/>
      <c r="L3" s="495"/>
    </row>
    <row r="4" spans="2:12" x14ac:dyDescent="0.25">
      <c r="B4" s="491" t="s">
        <v>2866</v>
      </c>
      <c r="C4" s="491"/>
      <c r="D4" s="491"/>
      <c r="E4" s="491"/>
      <c r="F4" s="491"/>
      <c r="H4" s="230"/>
      <c r="I4" s="230"/>
      <c r="J4" s="230" t="s">
        <v>3301</v>
      </c>
      <c r="K4" s="230"/>
      <c r="L4" s="230"/>
    </row>
    <row r="5" spans="2:12" x14ac:dyDescent="0.25">
      <c r="B5" s="492" t="s">
        <v>2867</v>
      </c>
      <c r="C5" s="492"/>
      <c r="D5" s="492"/>
      <c r="E5" s="492"/>
      <c r="F5" s="492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3" t="s">
        <v>30</v>
      </c>
      <c r="C19" s="494"/>
      <c r="D19" s="257"/>
      <c r="E19" s="257"/>
      <c r="F19" s="257">
        <f>SUM(F7:F18)</f>
        <v>3063</v>
      </c>
      <c r="H19" s="496" t="s">
        <v>30</v>
      </c>
      <c r="I19" s="497"/>
      <c r="J19" s="304">
        <f>SUM(J7:J18)</f>
        <v>40</v>
      </c>
      <c r="K19" s="304">
        <f t="shared" ref="K19:L19" si="1">SUM(K7:K18)</f>
        <v>11</v>
      </c>
      <c r="L19" s="304">
        <f t="shared" si="1"/>
        <v>51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2021-02-23T05:11:23Z</dcterms:modified>
</cp:coreProperties>
</file>