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H233" i="28"/>
  <c r="L233" i="28" s="1"/>
  <c r="H232" i="28"/>
  <c r="L232" i="28" s="1"/>
  <c r="L231" i="28"/>
  <c r="H231" i="28"/>
  <c r="H230" i="28"/>
  <c r="L230" i="28" s="1"/>
  <c r="L229" i="28"/>
  <c r="L239" i="28" l="1"/>
  <c r="H239" i="28"/>
  <c r="Q237" i="28" l="1"/>
  <c r="I3070" i="35" l="1"/>
  <c r="J3070" i="35"/>
  <c r="K3070" i="35"/>
  <c r="L3070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70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<sst xmlns="http://schemas.openxmlformats.org/spreadsheetml/2006/main" count="16445" uniqueCount="3837">
  <si>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</si>
  <si>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</si>
  <si>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</si>
  <si>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</si>
  <si>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</si>
  <si>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</si>
  <si>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</si>
  <si>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</si>
  <si>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</si>
  <si>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</si>
  <si>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</si>
  <si>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</si>
  <si>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</si>
  <si>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</si>
  <si>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</si>
  <si>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</si>
  <si>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</si>
  <si>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</si>
  <si>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</si>
  <si>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</si>
  <si>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</si>
  <si>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</si>
  <si>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</si>
  <si>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</si>
  <si>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</si>
  <si>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</si>
  <si>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</si>
  <si>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</si>
  <si>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</si>
  <si>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</si>
  <si>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</si>
  <si>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</si>
  <si>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</si>
  <si>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</si>
  <si>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</si>
  <si>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</si>
  <si>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</si>
  <si>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</si>
  <si>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</si>
  <si>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</si>
  <si>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</si>
  <si>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</si>
  <si>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</si>
  <si>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</si>
  <si>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</si>
  <si>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</si>
  <si>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</si>
  <si>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</si>
  <si>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</si>
  <si>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</si>
  <si>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</si>
  <si>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</si>
  <si>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</si>
  <si>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</si>
  <si>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</si>
  <si>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</si>
  <si>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</si>
  <si>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</si>
  <si>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</si>
  <si>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</si>
  <si>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</si>
  <si>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</si>
  <si>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</si>
  <si>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</si>
  <si>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</si>
  <si>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</si>
  <si>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</si>
  <si>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</si>
  <si>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</si>
  <si>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</si>
  <si>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</si>
  <si>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</si>
  <si>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</si>
  <si>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</si>
  <si>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</si>
  <si>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</si>
  <si>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</si>
  <si>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</si>
  <si>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</si>
  <si>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</si>
  <si>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</si>
  <si>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</si>
  <si>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</si>
  <si>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</si>
  <si>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</si>
  <si>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</si>
  <si>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</si>
  <si>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</si>
  <si>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</si>
  <si>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</si>
  <si>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</si>
  <si>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</si>
  <si>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</si>
  <si>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</si>
  <si>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</si>
  <si>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</si>
  <si>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</si>
  <si>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</si>
  <si>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</si>
  <si>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</si>
  <si>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</si>
  <si>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</si>
  <si>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</si>
  <si>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</si>
  <si>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</si>
  <si>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</si>
  <si>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</si>
  <si>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</si>
  <si>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</si>
  <si>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</si>
  <si>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</si>
  <si>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</si>
  <si>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</si>
  <si>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</si>
  <si>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</si>
  <si>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</si>
  <si>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</si>
  <si>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</si>
  <si>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</si>
  <si>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</si>
  <si>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</si>
  <si>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</si>
  <si>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</si>
  <si>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</si>
  <si>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</si>
  <si>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</si>
  <si>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</si>
  <si>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</si>
  <si>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</si>
  <si>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</si>
  <si>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</si>
  <si>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</si>
  <si>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</si>
  <si>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</si>
  <si>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</si>
  <si>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</si>
  <si>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</si>
  <si>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</si>
  <si>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</si>
  <si>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</si>
  <si>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</si>
  <si>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</si>
  <si>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</si>
  <si>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</si>
  <si>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</si>
  <si>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</si>
  <si>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</si>
  <si>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</si>
  <si>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</si>
  <si>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</si>
  <si>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</si>
  <si>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</si>
  <si>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</si>
  <si>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</si>
  <si>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</si>
  <si>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</si>
  <si>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</si>
  <si>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</si>
  <si>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</si>
  <si>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</si>
  <si>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</si>
  <si>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</si>
  <si>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</si>
  <si>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</si>
  <si>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</si>
  <si>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</si>
  <si>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</si>
  <si>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</si>
  <si>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</si>
  <si>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</si>
  <si>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</si>
  <si>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</si>
  <si>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</si>
  <si>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</si>
  <si>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</si>
  <si>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</si>
  <si>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</si>
  <si>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</si>
  <si>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</si>
  <si>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</si>
  <si>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</si>
  <si>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</si>
  <si>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</si>
  <si>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</si>
  <si>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</si>
  <si>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</si>
  <si>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</si>
  <si>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</si>
  <si>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</si>
  <si>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</si>
  <si>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</si>
  <si>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</si>
  <si>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</si>
  <si>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</si>
  <si>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</si>
  <si>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</si>
  <si>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</si>
  <si>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</si>
  <si>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</si>
  <si>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</si>
  <si>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</si>
  <si>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</si>
  <si>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</si>
  <si>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</si>
  <si>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</si>
  <si>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</si>
  <si>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</si>
  <si>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</si>
  <si>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</si>
  <si>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</si>
  <si>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</si>
  <si>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</si>
  <si>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</si>
  <si>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</si>
  <si>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</si>
  <si>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</si>
  <si>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</si>
  <si>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</si>
  <si>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</si>
  <si>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</si>
  <si>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</si>
  <si>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</si>
  <si>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</si>
  <si>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</si>
  <si>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</si>
  <si>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</si>
  <si>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</si>
  <si>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</si>
  <si>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</si>
  <si>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</si>
  <si>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</si>
  <si>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</si>
  <si>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</si>
  <si>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</si>
  <si>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</si>
  <si>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</si>
  <si>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</si>
  <si>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</si>
  <si>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</si>
  <si>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</si>
  <si>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</si>
  <si>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</si>
  <si>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</si>
  <si>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</si>
  <si>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</si>
  <si>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</si>
  <si>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</si>
  <si>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</si>
  <si>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</si>
  <si>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</si>
  <si>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</si>
  <si>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</si>
  <si>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</si>
  <si>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</si>
  <si>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</si>
  <si>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</si>
  <si>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</si>
  <si>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</si>
  <si>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</si>
  <si>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</si>
  <si>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</si>
  <si>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</si>
  <si>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</si>
  <si>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</si>
  <si>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</si>
  <si>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</si>
  <si>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</si>
  <si>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</si>
  <si>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</si>
  <si>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</si>
  <si>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</si>
  <si>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</si>
  <si>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</si>
  <si>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</si>
  <si>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</si>
  <si>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</si>
  <si>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</si>
  <si>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</si>
  <si>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</si>
  <si>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</si>
  <si>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</si>
  <si>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</si>
  <si>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</si>
  <si>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</si>
  <si>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</si>
  <si>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</si>
  <si>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</si>
  <si>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</si>
  <si>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</si>
  <si>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</si>
  <si>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</si>
  <si>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</si>
  <si>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</si>
  <si>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</si>
  <si>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</si>
  <si>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</si>
  <si>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</si>
  <si>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</si>
  <si>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</si>
  <si>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</si>
  <si>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</si>
  <si>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</si>
  <si>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</si>
  <si>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</si>
  <si>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</si>
  <si>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</si>
  <si>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</si>
  <si>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</si>
  <si>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</si>
  <si>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</si>
  <si>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</si>
  <si>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</si>
  <si>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</si>
  <si>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</si>
  <si>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</si>
  <si>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</si>
  <si>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</si>
  <si>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</si>
  <si>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</si>
  <si>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</si>
  <si>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</si>
  <si>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</si>
  <si>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</si>
  <si>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</si>
  <si>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</si>
  <si>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</si>
  <si>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</si>
  <si>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</si>
  <si>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</si>
  <si>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</si>
  <si>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</si>
  <si>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</si>
  <si>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</si>
  <si>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</si>
  <si>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</si>
  <si>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</si>
  <si>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</si>
  <si>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</si>
  <si>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</si>
  <si>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</si>
  <si>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</si>
  <si>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</si>
  <si>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</si>
  <si>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</si>
  <si>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</si>
  <si>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</si>
  <si>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</si>
  <si>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</si>
  <si>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</si>
  <si>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</si>
  <si>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</si>
  <si>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</si>
  <si>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</si>
  <si>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</si>
  <si>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</si>
  <si>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</si>
  <si>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</si>
  <si>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</si>
  <si>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</si>
  <si>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</si>
  <si>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</si>
  <si>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</si>
  <si>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</si>
  <si>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</si>
  <si>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</si>
  <si>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</si>
  <si>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</si>
  <si>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</si>
  <si>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</si>
  <si>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</si>
  <si>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</si>
  <si>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</si>
  <si>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</si>
  <si>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</si>
  <si>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</si>
  <si>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</si>
  <si>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</si>
  <si>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</si>
  <si>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</si>
  <si>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</si>
  <si>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</si>
  <si>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</si>
  <si>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</si>
  <si>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</si>
  <si>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</si>
  <si>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</si>
  <si>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</si>
  <si>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</si>
  <si>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</si>
  <si>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</si>
  <si>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</si>
  <si>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</si>
  <si>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</si>
  <si>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</si>
  <si>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</si>
  <si>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</si>
  <si>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</si>
  <si>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</si>
  <si>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</si>
  <si>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</si>
  <si>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</si>
  <si>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</si>
  <si>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</si>
  <si>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</si>
  <si>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</si>
  <si>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</si>
  <si>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</si>
  <si>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</si>
  <si>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</si>
  <si>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</si>
  <si>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</si>
  <si>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</si>
  <si>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</si>
  <si>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</si>
  <si>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</si>
  <si>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</si>
  <si>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</si>
  <si>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</si>
  <si>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</si>
  <si>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</si>
  <si>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</si>
  <si>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</si>
  <si>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</si>
  <si>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</si>
  <si>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</si>
  <si>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</si>
  <si>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</si>
  <si>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</si>
  <si>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</si>
  <si>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</si>
  <si>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</si>
  <si>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</si>
  <si>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</si>
  <si>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</si>
  <si>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</si>
  <si>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</si>
  <si>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</si>
  <si>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</si>
  <si>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</si>
  <si>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</si>
  <si>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</si>
  <si>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</si>
  <si>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</si>
  <si>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</si>
  <si>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</si>
  <si>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</si>
  <si>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</si>
  <si>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</si>
  <si>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</si>
  <si>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</si>
  <si>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</si>
  <si>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</si>
  <si>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</si>
  <si>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</si>
  <si>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</si>
  <si>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</si>
  <si>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</si>
  <si>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</si>
  <si>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</si>
  <si>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</si>
  <si>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</si>
  <si>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</si>
  <si>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</si>
  <si>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</si>
  <si>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</si>
  <si>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</si>
  <si>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</si>
  <si>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</si>
  <si>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</si>
  <si>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</si>
  <si>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</si>
  <si>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</si>
  <si>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</si>
  <si>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</si>
  <si>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</si>
  <si>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</si>
  <si>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</si>
  <si>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</si>
  <si>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</si>
  <si>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</si>
  <si>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</si>
  <si>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</si>
  <si>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</si>
  <si>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</si>
  <si>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</si>
  <si>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</si>
  <si>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</si>
  <si>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</si>
  <si>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</si>
  <si>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</si>
  <si>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</si>
  <si>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</si>
  <si>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</si>
  <si>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</si>
  <si>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</si>
  <si>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</si>
  <si>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</si>
  <si>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</si>
  <si>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</si>
  <si>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</si>
  <si>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</si>
  <si>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</si>
  <si>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</si>
  <si>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</si>
  <si>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</si>
  <si>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</si>
  <si>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</si>
  <si>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</si>
  <si>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</si>
  <si>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</si>
  <si>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</si>
  <si>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</si>
  <si>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</si>
  <si>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</si>
  <si>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</si>
  <si>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</si>
  <si>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</si>
  <si>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</si>
  <si>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</si>
  <si>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</si>
  <si>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</si>
  <si>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</si>
  <si>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</si>
  <si>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</si>
  <si>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</si>
  <si>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</si>
  <si>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</si>
  <si>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</si>
  <si>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</si>
  <si>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</si>
  <si>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</si>
  <si>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</si>
  <si>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</si>
  <si>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</si>
  <si>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</si>
  <si>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</si>
  <si>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</si>
  <si>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</si>
  <si>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</si>
  <si>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</si>
  <si>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</si>
  <si>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</si>
  <si>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</si>
  <si>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</si>
  <si>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</si>
  <si>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</si>
  <si>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</si>
  <si>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</si>
  <si>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</si>
  <si>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</si>
  <si>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</si>
  <si>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</si>
  <si>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</si>
  <si>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</si>
  <si>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</si>
  <si>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</si>
  <si>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</si>
  <si>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</si>
  <si>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</si>
  <si>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</si>
  <si>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</si>
  <si>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</si>
  <si>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</si>
  <si>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</si>
  <si>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</si>
  <si>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</si>
  <si>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</si>
  <si>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</si>
  <si>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</si>
  <si>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</si>
  <si>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</si>
  <si>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</si>
  <si>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</si>
  <si>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</si>
  <si>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</si>
  <si>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</si>
  <si>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</si>
  <si>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</si>
  <si>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</si>
  <si>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</si>
  <si>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</si>
  <si>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</si>
  <si>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</si>
  <si>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</si>
  <si>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</si>
  <si>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</si>
  <si>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</si>
  <si>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</si>
  <si>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</si>
  <si>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</si>
  <si>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</si>
  <si>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</si>
  <si>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</si>
  <si>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</si>
  <si>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</si>
  <si>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</si>
  <si>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</si>
  <si>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</si>
  <si>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</si>
  <si>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</si>
  <si>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</si>
  <si>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</si>
  <si>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</si>
  <si>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</si>
  <si>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</si>
  <si>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</si>
  <si>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</si>
  <si>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</si>
  <si>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</si>
  <si>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</si>
  <si>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</si>
  <si>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</si>
  <si>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</si>
  <si>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</si>
  <si>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</si>
  <si>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</si>
  <si>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</si>
  <si>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</si>
  <si>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</si>
  <si>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</si>
  <si>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</si>
  <si>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</si>
  <si>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</si>
  <si>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</si>
  <si>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</si>
  <si>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</si>
  <si>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</si>
  <si>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</si>
  <si>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</si>
  <si>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</si>
  <si>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</si>
  <si>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</si>
  <si>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</si>
  <si>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</si>
  <si>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</si>
  <si>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</si>
  <si>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</si>
  <si>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</si>
  <si>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</si>
  <si>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</si>
  <si>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</si>
  <si>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</si>
  <si>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</si>
  <si>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</si>
  <si>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</si>
  <si>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</si>
  <si>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</si>
  <si>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</si>
  <si>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</si>
  <si>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</si>
  <si>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</si>
  <si>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</si>
  <si>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</si>
  <si>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</si>
  <si>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</si>
  <si>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</si>
  <si>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</si>
  <si>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</si>
  <si>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</si>
  <si>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</si>
  <si>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</si>
  <si>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</si>
  <si>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</si>
  <si>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</si>
  <si>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</si>
  <si>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</si>
  <si>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</si>
  <si>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</si>
  <si>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</si>
  <si>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</si>
  <si>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</si>
  <si>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</si>
  <si>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</si>
  <si>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</si>
  <si>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</si>
  <si>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</si>
  <si>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</si>
  <si>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</si>
  <si>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</si>
  <si>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</si>
  <si>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</si>
  <si>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</si>
  <si>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</si>
  <si>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</si>
  <si>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</si>
  <si>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</si>
  <si>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</si>
  <si>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</si>
  <si>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</si>
  <si>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</si>
  <si>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</si>
  <si>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</si>
  <si>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</si>
  <si>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</si>
  <si>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</si>
  <si>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</si>
  <si>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</si>
  <si>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</si>
  <si>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</si>
  <si>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</si>
  <si>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</si>
  <si>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</si>
  <si>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</si>
  <si>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</si>
  <si>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</si>
  <si>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</si>
  <si>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</si>
  <si>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</si>
  <si>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</si>
  <si>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</si>
  <si>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</si>
  <si>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</si>
  <si>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</si>
  <si>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</si>
  <si>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</si>
  <si>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</si>
  <si>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</si>
  <si>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</si>
  <si>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</si>
  <si>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</si>
  <si>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</si>
  <si>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</si>
  <si>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</si>
  <si>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</si>
  <si>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</si>
  <si>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</si>
  <si>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</si>
  <si>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</si>
  <si>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</si>
  <si>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</si>
  <si>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</si>
  <si>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</si>
  <si>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</si>
  <si>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</si>
  <si>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</si>
  <si>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</si>
  <si>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</si>
  <si>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</si>
  <si>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</si>
  <si>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</si>
  <si>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</si>
  <si>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</si>
  <si>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</si>
  <si>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</si>
  <si>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</si>
  <si>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</si>
  <si>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</si>
  <si>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</si>
  <si>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</si>
  <si>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</si>
  <si>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</si>
  <si>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</si>
  <si>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</si>
  <si>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</si>
  <si>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</si>
  <si>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</si>
  <si>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</si>
  <si>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</si>
  <si>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</si>
  <si>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</si>
  <si>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</si>
  <si>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</si>
  <si>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</si>
  <si>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</si>
  <si>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</si>
  <si>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</si>
  <si>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</si>
  <si>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</si>
  <si>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</si>
  <si>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</si>
  <si>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</si>
  <si>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</si>
  <si>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</si>
  <si>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</si>
  <si>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</si>
  <si>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</si>
  <si>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</si>
  <si>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</si>
  <si>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</si>
  <si>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</si>
  <si>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</si>
  <si>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</si>
  <si>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</si>
  <si>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</si>
  <si>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</si>
  <si>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</si>
  <si>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</si>
  <si>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</si>
  <si>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</si>
  <si>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</si>
  <si>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</si>
  <si>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</si>
  <si>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</si>
  <si>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</si>
  <si>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</si>
  <si>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</si>
  <si>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</si>
  <si>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</si>
  <si>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</si>
  <si>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</si>
  <si>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</si>
  <si>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</si>
  <si>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</si>
  <si>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</si>
  <si>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</si>
  <si>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</si>
  <si>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</si>
  <si>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</si>
  <si>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</si>
  <si>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</si>
  <si>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</si>
  <si>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</si>
  <si>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</si>
  <si>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</si>
  <si>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</si>
  <si>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</si>
  <si>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</si>
  <si>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</si>
  <si>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</si>
  <si>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</si>
  <si>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</si>
  <si>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</si>
  <si>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</si>
  <si>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</si>
  <si>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</si>
  <si>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</si>
  <si>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</si>
  <si>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</si>
  <si>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</si>
  <si>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</si>
  <si>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</si>
  <si>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</si>
  <si>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</si>
  <si>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</si>
  <si>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</si>
  <si>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</si>
  <si>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</si>
  <si>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</si>
  <si>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</si>
  <si>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</si>
  <si>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</si>
  <si>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</si>
  <si>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</si>
  <si>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</si>
  <si>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</si>
  <si>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</si>
  <si>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</si>
  <si>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</si>
  <si>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</si>
  <si>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</si>
  <si>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</si>
  <si>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</si>
  <si>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</si>
  <si>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</si>
  <si>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</si>
  <si>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</si>
  <si>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</si>
  <si>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</si>
  <si>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</si>
  <si>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</si>
  <si>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</si>
  <si>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</si>
  <si>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</si>
  <si>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</si>
  <si>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</si>
  <si>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</si>
  <si>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</si>
  <si>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</si>
  <si>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</si>
  <si>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</si>
  <si>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</si>
  <si>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</si>
  <si>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</si>
  <si>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</si>
  <si>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</si>
  <si>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</si>
  <si>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</si>
  <si>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</si>
  <si>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</si>
  <si>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</si>
  <si>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</si>
  <si>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</si>
  <si>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</si>
  <si>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</si>
  <si>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</si>
  <si>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</si>
  <si>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</si>
  <si>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</si>
  <si>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</si>
  <si>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</si>
  <si>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</si>
  <si>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</si>
  <si>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</si>
  <si>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</si>
  <si>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</si>
  <si>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</si>
  <si>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</si>
  <si>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</si>
  <si>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</si>
  <si>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</si>
  <si>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</si>
  <si>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</si>
  <si>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</si>
  <si>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</si>
  <si>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</si>
  <si>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</si>
  <si>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</si>
  <si>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</si>
  <si>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</si>
  <si>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</si>
  <si>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</si>
  <si>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</si>
  <si>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</si>
  <si>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</si>
  <si>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</si>
  <si>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</si>
  <si>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</si>
  <si>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</si>
  <si>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</si>
  <si>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</si>
  <si>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</si>
  <si>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</si>
  <si>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</si>
  <si>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</si>
  <si>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</si>
  <si>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</si>
  <si>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</si>
  <si>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</si>
  <si>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</si>
  <si>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</si>
  <si>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</si>
  <si>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</si>
  <si>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</si>
  <si>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</si>
  <si>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</si>
  <si>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</si>
  <si>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</si>
  <si>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</si>
  <si>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</si>
  <si>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</si>
  <si>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</si>
  <si>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</si>
  <si>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</si>
  <si>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</si>
  <si>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</si>
  <si>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</si>
  <si>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</si>
  <si>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</si>
  <si>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</si>
  <si>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</si>
  <si>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</si>
  <si>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</si>
  <si>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</si>
  <si>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</si>
  <si>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</si>
  <si>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</si>
  <si>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</si>
  <si>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</si>
  <si>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</si>
  <si>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</si>
  <si>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</si>
  <si>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</si>
  <si>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</si>
  <si>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</si>
  <si>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</si>
  <si>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</si>
  <si>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</si>
  <si>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</si>
  <si>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</si>
  <si>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</si>
  <si>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</si>
  <si>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</si>
  <si>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</si>
  <si>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</si>
  <si>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</si>
  <si>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</si>
  <si>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</si>
  <si>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</si>
  <si>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</si>
  <si>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</si>
  <si>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</si>
  <si>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</si>
  <si>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</si>
  <si>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</si>
  <si>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</si>
  <si>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</si>
  <si>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</si>
  <si>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</si>
  <si>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</si>
  <si>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</si>
  <si>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</si>
  <si>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</si>
  <si>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</si>
  <si>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</si>
  <si>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</si>
  <si>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</si>
  <si>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</si>
  <si>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</si>
  <si>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</si>
  <si>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</si>
  <si>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</si>
  <si>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</si>
  <si>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</si>
  <si>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</si>
  <si>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</si>
  <si>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</si>
  <si>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</si>
  <si>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</si>
  <si>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</si>
  <si>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</si>
  <si>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</si>
  <si>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</si>
  <si>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</si>
  <si>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</si>
  <si>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</si>
  <si>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</si>
  <si>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</si>
  <si>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</si>
  <si>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</si>
  <si>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</si>
  <si>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</si>
  <si>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</si>
  <si>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</si>
  <si>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</si>
  <si>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</si>
  <si>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</si>
  <si>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</si>
  <si>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</si>
  <si>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</si>
  <si>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</si>
  <si>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</si>
  <si>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</si>
  <si>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</si>
  <si>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</si>
  <si>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</si>
  <si>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</si>
  <si>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</si>
  <si>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</si>
  <si>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</si>
  <si>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</si>
  <si>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</si>
  <si>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</si>
  <si>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</si>
  <si>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</si>
  <si>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</si>
  <si>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</si>
  <si>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</si>
  <si>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</si>
  <si>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</si>
  <si>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</si>
  <si>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</si>
  <si>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</si>
  <si>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</si>
  <si>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</si>
  <si>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</si>
  <si>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</si>
  <si>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</si>
  <si>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</si>
  <si>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</si>
  <si>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</si>
  <si>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</si>
  <si>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</si>
  <si>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</si>
  <si>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</si>
  <si>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</si>
  <si>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</si>
  <si>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</si>
  <si>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</si>
  <si>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</si>
  <si>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</si>
  <si>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</si>
  <si>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</si>
  <si>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</si>
  <si>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</si>
  <si>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</si>
  <si>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</si>
  <si>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</si>
  <si>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</si>
  <si>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</si>
  <si>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</si>
  <si>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</si>
  <si>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</si>
  <si>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</si>
  <si>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</si>
  <si>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</si>
  <si>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</si>
  <si>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</si>
  <si>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</si>
  <si>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</si>
  <si>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</si>
  <si>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</si>
  <si>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</si>
  <si>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</si>
  <si>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</si>
  <si>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</si>
  <si>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</si>
  <si>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</si>
  <si>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</si>
  <si>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</si>
  <si>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</si>
  <si>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</si>
  <si>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</si>
  <si>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</si>
  <si>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</si>
  <si>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</si>
  <si>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</si>
  <si>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</si>
  <si>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</si>
  <si>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</si>
  <si>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</si>
  <si>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</si>
  <si>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</si>
  <si>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</si>
  <si>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</si>
  <si>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</si>
  <si>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</si>
  <si>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</si>
  <si>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</si>
  <si>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</si>
  <si>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</si>
  <si>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</si>
  <si>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</si>
  <si>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</si>
  <si>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</si>
  <si>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</si>
  <si>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</si>
  <si>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</si>
  <si>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</si>
  <si>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</si>
  <si>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</si>
  <si>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</si>
  <si>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</si>
  <si>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</si>
  <si>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</si>
  <si>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</si>
  <si>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</si>
  <si>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</si>
  <si>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</si>
  <si>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</si>
  <si>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</si>
  <si>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</si>
  <si>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</si>
  <si>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</si>
  <si>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</si>
  <si>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</si>
  <si>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</si>
  <si>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</si>
  <si>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</si>
  <si>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</si>
  <si>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</si>
  <si>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</si>
  <si>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</si>
  <si>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</si>
  <si>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</si>
  <si>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</si>
  <si>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</si>
  <si>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</si>
  <si>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</si>
  <si>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</si>
  <si>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</si>
  <si>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</si>
  <si>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</si>
  <si>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</si>
  <si>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</si>
  <si>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</si>
  <si>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</si>
  <si>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</si>
  <si>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</si>
  <si>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</si>
  <si>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</si>
  <si>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</si>
  <si>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</si>
  <si>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</si>
  <si>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</si>
  <si>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</si>
  <si>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</si>
  <si>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</si>
  <si>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</si>
  <si>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</si>
  <si>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</si>
  <si>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</si>
  <si>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</si>
  <si>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</si>
  <si>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</si>
  <si>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</si>
  <si>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</si>
  <si>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</si>
  <si>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</si>
  <si>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</si>
  <si>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</si>
  <si>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</si>
  <si>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</si>
  <si>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</si>
  <si>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</si>
  <si>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</si>
  <si>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</si>
  <si>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</si>
  <si>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</si>
  <si>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</si>
  <si>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</si>
  <si>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</si>
  <si>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</si>
  <si>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</si>
  <si>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</si>
  <si>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</si>
  <si>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</si>
  <si>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</si>
  <si>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</si>
  <si>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</si>
  <si>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</si>
  <si>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</si>
  <si>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</si>
  <si>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</si>
  <si>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</si>
  <si>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</si>
  <si>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</si>
  <si>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</si>
  <si>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</si>
  <si>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</si>
  <si>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</si>
  <si>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</si>
  <si>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</si>
  <si>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</si>
  <si>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</si>
  <si>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</si>
  <si>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</si>
  <si>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</si>
  <si>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</si>
  <si>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</si>
  <si>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</si>
  <si>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</si>
  <si>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</si>
  <si>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</si>
  <si>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</si>
  <si>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</si>
  <si>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</si>
  <si>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</si>
  <si>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</si>
  <si>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</si>
  <si>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</si>
  <si>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</si>
  <si>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</si>
  <si>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</si>
  <si>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</si>
  <si>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</si>
  <si>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</si>
  <si>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</si>
  <si>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</si>
  <si>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</si>
  <si>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</si>
  <si>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</si>
  <si>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</si>
  <si>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</si>
  <si>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</si>
  <si>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</si>
  <si>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</si>
  <si>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</si>
  <si>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</si>
  <si>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</si>
  <si>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</si>
  <si>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</si>
  <si>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</si>
  <si>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</si>
  <si>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</si>
  <si>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</si>
  <si>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</si>
  <si>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</si>
  <si>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</si>
  <si>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</si>
  <si>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</si>
  <si>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</si>
  <si>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</si>
  <si>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</si>
  <si>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</si>
  <si>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</si>
  <si>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</si>
  <si>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</si>
  <si>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</si>
  <si>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</si>
  <si>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</si>
  <si>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</si>
  <si>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</si>
  <si>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</si>
  <si>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</si>
  <si>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</si>
  <si>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</si>
  <si>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</si>
  <si>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</si>
  <si>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</si>
  <si>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</si>
  <si>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</si>
  <si>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</si>
  <si>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</si>
  <si>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</si>
  <si>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</si>
  <si>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</si>
  <si>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</si>
  <si>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</si>
  <si>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</si>
  <si>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</si>
  <si>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</si>
  <si>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</si>
  <si>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</si>
  <si>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</si>
  <si>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</si>
  <si>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</si>
  <si>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</si>
  <si>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</si>
  <si>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</si>
  <si>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</si>
  <si>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</si>
  <si>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</si>
  <si>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</si>
  <si>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</si>
  <si>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</si>
  <si>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</si>
  <si>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</si>
  <si>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</si>
  <si>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</si>
  <si>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</si>
  <si>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</si>
  <si>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</si>
  <si>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</si>
  <si>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</si>
  <si>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</si>
  <si>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</si>
  <si>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</si>
  <si>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</si>
  <si>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</si>
  <si>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</si>
  <si>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</si>
  <si>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</si>
  <si>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</si>
  <si>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</si>
  <si>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</si>
  <si>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</si>
  <si>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</si>
  <si>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</si>
  <si>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</si>
  <si>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</si>
  <si>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</si>
  <si>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</si>
  <si>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</si>
  <si>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</si>
  <si>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</si>
  <si>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</si>
  <si>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</si>
  <si>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</si>
  <si>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</si>
  <si>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</si>
  <si>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</si>
  <si>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</si>
  <si>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</si>
  <si>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</si>
  <si>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</si>
  <si>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</si>
  <si>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</si>
  <si>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</si>
  <si>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</si>
  <si>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</si>
  <si>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</si>
  <si>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</si>
  <si>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</si>
  <si>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</si>
  <si>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</si>
  <si>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</si>
  <si>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</si>
  <si>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</si>
  <si>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</si>
  <si>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</si>
  <si>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</si>
  <si>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</si>
  <si>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</si>
  <si>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</si>
  <si>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</si>
  <si>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</si>
  <si>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</si>
  <si>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</si>
  <si>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</si>
  <si>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</si>
  <si>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</si>
  <si>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</si>
  <si>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</si>
  <si>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</si>
  <si>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</si>
  <si>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</si>
  <si>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</si>
  <si>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</si>
  <si>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</si>
  <si>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</si>
  <si>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</si>
  <si>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</si>
  <si>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</si>
  <si>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</si>
  <si>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</si>
  <si>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</si>
  <si>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</si>
  <si>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</si>
  <si>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</si>
  <si>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</si>
  <si>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</si>
  <si>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</si>
  <si>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</si>
  <si>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</si>
  <si>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</si>
  <si>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</si>
  <si>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</si>
  <si>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</si>
  <si>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</si>
  <si>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</si>
  <si>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</si>
  <si>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</si>
  <si>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</si>
  <si>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</si>
  <si>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</si>
  <si>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</si>
  <si>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</si>
  <si>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</si>
  <si>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</si>
  <si>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</si>
  <si>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</si>
  <si>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</si>
  <si>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</si>
  <si>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</si>
  <si>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</si>
  <si>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</si>
  <si>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</si>
  <si>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</si>
  <si>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</si>
  <si>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</si>
  <si>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</si>
  <si>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</si>
  <si>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</si>
  <si>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</si>
  <si>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</si>
  <si>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</si>
  <si>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</si>
  <si>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</si>
  <si>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</si>
  <si>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</si>
  <si>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</si>
  <si>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</si>
  <si>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</si>
  <si>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</si>
  <si>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</si>
  <si>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</si>
  <si>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</si>
  <si>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</si>
  <si>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</si>
  <si>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</si>
  <si>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</si>
  <si>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</si>
  <si>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</si>
  <si>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</si>
  <si>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</si>
  <si>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</si>
  <si>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</si>
  <si>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</si>
  <si>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</si>
  <si>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</si>
  <si>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</si>
  <si>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</si>
  <si>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</si>
  <si>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</si>
  <si>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</si>
  <si>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</si>
  <si>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</si>
  <si>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</si>
  <si>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</si>
  <si>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</si>
  <si>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</si>
  <si>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</si>
  <si>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</si>
  <si>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</si>
  <si>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</si>
  <si>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</si>
  <si>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</si>
  <si>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</si>
  <si>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</si>
  <si>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</si>
  <si>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</si>
  <si>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</si>
  <si>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</si>
  <si>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</si>
  <si>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</si>
  <si>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</si>
  <si>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</si>
  <si>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</si>
  <si>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</si>
  <si>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</si>
  <si>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</si>
  <si>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</si>
  <si>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</si>
  <si>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</si>
  <si>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</si>
  <si>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</si>
  <si>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</si>
  <si>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</si>
  <si>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</si>
  <si>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</si>
  <si>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</si>
  <si>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</si>
  <si>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</si>
  <si>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</si>
  <si>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</si>
  <si>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</si>
  <si>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</si>
  <si>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</si>
  <si>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</si>
  <si>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</si>
  <si>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</si>
  <si>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</si>
  <si>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</si>
  <si>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</si>
  <si>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</si>
  <si>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</si>
  <si>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</si>
  <si>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</si>
  <si>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</si>
  <si>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</si>
  <si>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</si>
  <si>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</si>
  <si>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</si>
  <si>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</si>
  <si>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</si>
  <si>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</si>
  <si>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</si>
  <si>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</si>
  <si>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</si>
  <si>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</si>
  <si>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</si>
  <si>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</si>
  <si>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</si>
  <si>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</si>
  <si>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</si>
  <si>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</si>
  <si>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</si>
  <si>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</si>
  <si>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</si>
  <si>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</si>
  <si>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</si>
  <si>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</si>
  <si>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</si>
  <si>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</si>
  <si>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</si>
  <si>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</si>
  <si>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</si>
  <si>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</si>
  <si>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</si>
  <si>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</si>
  <si>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</si>
  <si>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</si>
  <si>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</si>
  <si>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</si>
  <si>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</si>
  <si>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</si>
  <si>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</si>
  <si>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</si>
  <si>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</si>
  <si>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</si>
  <si>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</si>
  <si>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</si>
  <si>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</si>
  <si>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</si>
  <si>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</si>
  <si>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</si>
  <si>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</si>
  <si>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</si>
  <si>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</si>
  <si>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</si>
  <si>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</si>
  <si>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</si>
  <si>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</si>
  <si>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</si>
  <si>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</si>
  <si>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</si>
  <si>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</si>
  <si>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</si>
  <si>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</si>
  <si>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</si>
  <si>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</si>
  <si>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</si>
  <si>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</si>
  <si>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</si>
  <si>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</si>
  <si>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</si>
  <si>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</si>
  <si>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</si>
  <si>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</si>
  <si>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</si>
  <si>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</si>
  <si>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</si>
  <si>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</si>
  <si>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</si>
  <si>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</si>
  <si>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</si>
  <si>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</si>
  <si>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</si>
  <si>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</si>
  <si>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</si>
  <si>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</si>
  <si>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</si>
  <si>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</si>
  <si>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</si>
  <si>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</si>
  <si>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</si>
  <si>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</si>
  <si>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</si>
  <si>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</si>
  <si>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</si>
  <si>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</si>
  <si>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</si>
  <si>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</si>
  <si>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</si>
  <si>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</si>
  <si>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</si>
  <si>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</si>
  <si>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</si>
  <si>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</si>
  <si>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</si>
  <si>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</si>
  <si>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</si>
  <si>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</si>
  <si>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</si>
  <si>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</si>
  <si>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</si>
  <si>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</si>
  <si>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</si>
  <si>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</si>
  <si>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</si>
  <si>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</si>
  <si>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</si>
  <si>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</si>
  <si>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</si>
  <si>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</si>
  <si>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</si>
  <si>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</si>
  <si>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</si>
  <si>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</si>
  <si>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</si>
  <si>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</si>
  <si>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</si>
  <si>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</si>
  <si>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</si>
  <si>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</si>
  <si>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</si>
  <si>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</si>
  <si>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</si>
  <si>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</si>
  <si>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</si>
  <si>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</si>
  <si>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</si>
  <si>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</si>
  <si>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</si>
  <si>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</si>
  <si>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</si>
  <si>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</si>
  <si>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</si>
  <si>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</si>
  <si>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</si>
  <si>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</si>
  <si>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</si>
  <si>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</si>
  <si>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</si>
  <si>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</si>
  <si>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</si>
  <si>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</si>
  <si>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</si>
  <si>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</si>
  <si>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</si>
  <si>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</si>
  <si>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</si>
  <si>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</si>
  <si>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</si>
  <si>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</si>
  <si>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</si>
  <si>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</si>
  <si>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</si>
  <si>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</si>
  <si>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</si>
  <si>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</si>
  <si>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</si>
  <si>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</si>
  <si>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</si>
  <si>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</si>
  <si>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</si>
  <si>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</si>
  <si>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</si>
  <si>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</si>
  <si>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</si>
  <si>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</si>
  <si>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</si>
  <si>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</si>
  <si>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</si>
  <si>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</si>
  <si>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</si>
  <si>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</si>
  <si>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</si>
  <si>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</si>
  <si>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</si>
  <si>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</si>
  <si>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</si>
  <si>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</si>
  <si>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</si>
  <si>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</si>
  <si>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</si>
  <si>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</si>
  <si>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</si>
  <si>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</si>
  <si>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</si>
  <si>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</si>
  <si>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</si>
  <si>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</si>
  <si>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</si>
  <si>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</si>
  <si>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</si>
  <si>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</si>
  <si>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</si>
  <si>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</si>
  <si>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</si>
  <si>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</si>
  <si>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</si>
  <si>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</si>
  <si>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</si>
  <si>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</si>
  <si>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</si>
  <si>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</si>
  <si>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</si>
  <si>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</si>
  <si>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</si>
  <si>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</si>
  <si>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</si>
  <si>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</si>
  <si>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</si>
  <si>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</si>
  <si>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</si>
  <si>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</si>
  <si>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</si>
  <si>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</si>
  <si>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</si>
  <si>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</si>
  <si>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</si>
  <si>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</si>
  <si>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</si>
  <si>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</si>
  <si>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</si>
  <si>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</si>
  <si>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</si>
  <si>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</si>
  <si>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</si>
  <si>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</si>
  <si>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</si>
  <si>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</si>
  <si>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</si>
  <si>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</si>
  <si>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</si>
  <si>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</si>
  <si>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</si>
  <si>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</si>
  <si>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</si>
  <si>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</si>
  <si>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</si>
  <si>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</si>
  <si>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</si>
  <si>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</si>
  <si>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</si>
  <si>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</si>
  <si>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</si>
  <si>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</si>
  <si>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</si>
  <si>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</si>
  <si>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</si>
  <si>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</si>
  <si>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</si>
  <si>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</si>
  <si>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</si>
  <si>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</si>
  <si>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</si>
  <si>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</si>
  <si>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</si>
  <si>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</si>
  <si>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</si>
  <si>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</si>
  <si>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</si>
  <si>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</si>
  <si>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</si>
  <si>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</si>
  <si>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</si>
  <si>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</si>
  <si>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</si>
  <si>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</si>
  <si>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</si>
  <si>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</si>
  <si>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</si>
  <si>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</si>
  <si>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</si>
  <si>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</si>
  <si>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</si>
  <si>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</si>
  <si>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</si>
  <si>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</si>
  <si>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</si>
  <si>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</si>
  <si>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</si>
  <si>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</si>
  <si>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</si>
  <si>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</si>
  <si>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</si>
  <si>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</si>
  <si>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</si>
  <si>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</si>
  <si>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</si>
  <si>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</si>
  <si>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</si>
  <si>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</si>
  <si>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</si>
  <si>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</si>
  <si>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</si>
  <si>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</si>
  <si>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</si>
  <si>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</si>
  <si>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</si>
  <si>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</si>
  <si>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</si>
  <si>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</si>
  <si>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</si>
  <si>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</si>
  <si>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</si>
  <si>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</si>
  <si>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</si>
  <si>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</si>
  <si>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</si>
  <si>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</si>
  <si>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</si>
  <si>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</si>
  <si>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</si>
  <si>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</si>
  <si>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</si>
  <si>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</si>
  <si>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</si>
  <si>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</si>
  <si>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</si>
  <si>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</si>
  <si>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</si>
  <si>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</si>
  <si>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</si>
  <si>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</si>
  <si>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</si>
  <si>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</si>
  <si>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</si>
  <si>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</si>
  <si>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</si>
  <si>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</si>
  <si>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</si>
  <si>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</si>
  <si>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</si>
  <si>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</si>
  <si>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</si>
  <si>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</si>
  <si>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</si>
  <si>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</si>
  <si>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</si>
  <si>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</si>
  <si>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</si>
  <si>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</si>
  <si>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</si>
  <si>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</si>
  <si>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</si>
  <si>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</si>
  <si>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</si>
  <si>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</si>
  <si>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</si>
  <si>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</si>
  <si>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</si>
  <si>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</si>
  <si>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</si>
  <si>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</si>
  <si>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</si>
  <si>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</si>
  <si>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</si>
  <si>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</si>
  <si>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</si>
  <si>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</si>
  <si>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</si>
  <si>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</si>
  <si>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</si>
  <si>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</si>
  <si>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</si>
  <si>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</si>
  <si>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</si>
  <si>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</si>
  <si>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</si>
  <si>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</si>
  <si>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</si>
  <si>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</si>
  <si>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</si>
  <si>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</si>
  <si>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</si>
  <si>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</si>
  <si>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</si>
  <si>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</si>
  <si>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</si>
  <si>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</si>
  <si>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</si>
  <si>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</si>
  <si>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</si>
  <si>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</si>
  <si>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</si>
  <si>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</si>
  <si>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</si>
  <si>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</si>
  <si>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</si>
  <si>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</si>
  <si>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</si>
  <si>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</si>
  <si>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</si>
  <si>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</si>
  <si>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</si>
  <si>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</si>
  <si>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</si>
  <si>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</si>
  <si>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</si>
  <si>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</si>
  <si>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</si>
  <si>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</si>
  <si>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</si>
  <si>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</si>
  <si>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</si>
  <si>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</si>
  <si>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</si>
  <si>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</si>
  <si>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</si>
  <si>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</si>
  <si>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</si>
  <si>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</si>
  <si>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</si>
  <si>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</si>
  <si>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</si>
  <si>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</si>
  <si>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</si>
  <si>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</si>
  <si>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</si>
  <si>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</si>
  <si>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</si>
  <si>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</si>
  <si>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</si>
  <si>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</si>
  <si>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</si>
  <si>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</si>
  <si>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</si>
  <si>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</si>
  <si>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</si>
  <si>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</si>
  <si>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</si>
  <si>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</si>
  <si>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</si>
  <si>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</si>
  <si>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</si>
  <si>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</si>
  <si>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</si>
  <si>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</si>
  <si>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</si>
  <si>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</si>
  <si>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</si>
  <si>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</si>
  <si>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</si>
  <si>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</si>
  <si>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</si>
  <si>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</si>
  <si>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</si>
  <si>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</si>
  <si>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</si>
  <si>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</si>
  <si>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</si>
  <si>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</si>
  <si>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</si>
  <si>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</si>
  <si>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</si>
  <si>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</si>
  <si>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</si>
  <si>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</si>
  <si>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</si>
  <si>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</si>
  <si>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</si>
  <si>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</si>
  <si>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</si>
  <si>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</si>
  <si>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</si>
  <si>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</si>
  <si>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</si>
  <si>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</si>
  <si>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</si>
  <si>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</si>
  <si>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</si>
  <si>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</si>
  <si>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</si>
  <si>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</si>
  <si>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</si>
  <si>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</si>
  <si>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</si>
  <si>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</si>
  <si>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</si>
  <si>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</si>
  <si>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</si>
  <si>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</si>
  <si>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</si>
  <si>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</si>
  <si>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</si>
  <si>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</si>
  <si>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</si>
  <si>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</si>
  <si>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</si>
  <si>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</si>
  <si>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</si>
  <si>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</si>
  <si>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</si>
  <si>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</si>
  <si>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</si>
  <si>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</si>
  <si>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</si>
  <si>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</si>
  <si>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</si>
  <si>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</si>
  <si>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</si>
  <si>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</si>
  <si>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</si>
  <si>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</si>
  <si>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</si>
  <si>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</si>
  <si>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</si>
  <si>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</si>
  <si>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</si>
  <si>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</si>
  <si>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</si>
  <si>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</si>
  <si>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</si>
  <si>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</si>
  <si>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</si>
  <si>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</si>
  <si>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</si>
  <si>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</si>
  <si>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</si>
  <si>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</si>
  <si>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</si>
  <si>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</si>
  <si>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</si>
  <si>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</si>
  <si>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</si>
  <si>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</si>
  <si>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</si>
  <si>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</si>
  <si>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</si>
  <si>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</si>
  <si>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</si>
  <si>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</si>
  <si>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</si>
  <si>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</si>
  <si>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</si>
  <si>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</si>
  <si>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</si>
  <si>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</si>
  <si>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</si>
  <si>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</si>
  <si>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</si>
  <si>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</si>
  <si>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</si>
  <si>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</si>
  <si>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</si>
  <si>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</si>
  <si>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</si>
  <si>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</si>
  <si>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</si>
  <si>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</si>
  <si>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</si>
  <si>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</si>
  <si>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</si>
  <si>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</si>
  <si>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</si>
  <si>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</si>
  <si>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</si>
  <si>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</si>
  <si>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</si>
  <si>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</si>
  <si>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</si>
  <si>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</si>
  <si>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</si>
  <si>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</si>
  <si>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</si>
  <si>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</si>
  <si>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</si>
  <si>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</si>
  <si>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</si>
  <si>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</si>
  <si>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</si>
  <si>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</si>
  <si>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</si>
  <si>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</si>
  <si>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</si>
  <si>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</si>
  <si>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</si>
  <si>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</si>
  <si>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</si>
  <si>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</si>
  <si>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</si>
  <si>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</si>
  <si>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</si>
  <si>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</si>
  <si>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</si>
  <si>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</si>
  <si>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</si>
  <si>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</si>
  <si>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</si>
  <si>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</si>
  <si>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</si>
  <si>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</si>
  <si>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</si>
  <si>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</si>
  <si>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</si>
  <si>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</si>
  <si>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</si>
  <si>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</si>
  <si>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</si>
  <si>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</si>
  <si>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</si>
  <si>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</si>
  <si>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</si>
  <si>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</si>
  <si>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</si>
  <si>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</si>
  <si>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</si>
  <si>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</si>
  <si>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</si>
  <si>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</si>
  <si>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</si>
  <si>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</si>
  <si>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</si>
  <si>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</si>
  <si>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</si>
  <si>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</si>
  <si>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</si>
  <si>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</si>
  <si>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</si>
  <si>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</si>
  <si>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</si>
  <si>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</si>
  <si>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</si>
  <si>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</si>
  <si>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</si>
  <si>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</si>
  <si>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</si>
  <si>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</si>
  <si>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</si>
  <si>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</si>
  <si>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</si>
  <si>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</si>
  <si>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</si>
  <si>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</si>
  <si>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</si>
  <si>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</si>
  <si>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</si>
  <si>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</si>
  <si>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</si>
  <si>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</si>
  <si>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</si>
  <si>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</si>
  <si>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</si>
  <si>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</si>
  <si>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</si>
  <si>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</si>
  <si>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</si>
  <si>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</si>
  <si>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</si>
  <si>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</si>
  <si>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</si>
  <si>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</si>
  <si>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</si>
  <si>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</si>
  <si>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</si>
  <si>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</si>
  <si>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</si>
  <si>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</si>
  <si>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</si>
  <si>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</si>
  <si>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</si>
  <si>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</si>
  <si>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</si>
  <si>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</si>
  <si>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</si>
  <si>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</si>
  <si>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</si>
  <si>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</si>
  <si>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</si>
  <si>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</si>
  <si>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</si>
  <si>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</si>
  <si>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</si>
  <si>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</si>
  <si>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</si>
  <si>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</si>
  <si>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</si>
  <si>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</si>
  <si>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</si>
  <si>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</si>
  <si>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</si>
  <si>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</si>
  <si>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</si>
  <si>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</si>
  <si>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</si>
  <si>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</si>
  <si>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</si>
  <si>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</si>
  <si>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</si>
  <si>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</si>
  <si>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</si>
  <si>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</si>
  <si>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</si>
  <si>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</si>
  <si>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</si>
  <si>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</si>
  <si>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</si>
  <si>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</si>
  <si>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</si>
  <si>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</si>
  <si>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</si>
  <si>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</si>
  <si>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</si>
  <si>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</si>
  <si>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</si>
  <si>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</si>
  <si>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</si>
  <si>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</si>
  <si>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</si>
  <si>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</si>
  <si>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</si>
  <si>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</si>
  <si>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</si>
  <si>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</si>
  <si>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</si>
  <si>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</si>
  <si>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</si>
  <si>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</si>
  <si>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</si>
  <si>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</si>
  <si>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</si>
  <si>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</si>
  <si>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</si>
  <si>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</si>
  <si>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</si>
  <si>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</si>
  <si>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</si>
  <si>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</si>
  <si>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</si>
  <si>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</si>
  <si>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</si>
  <si>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</si>
  <si>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</si>
  <si>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</si>
  <si>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</si>
  <si>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</si>
  <si>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</si>
  <si>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</si>
  <si>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</si>
  <si>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</si>
  <si>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</si>
  <si>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</si>
  <si>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</si>
  <si>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</si>
  <si>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</si>
  <si>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</si>
  <si>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</si>
  <si>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</si>
  <si>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</si>
  <si>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</si>
  <si>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</si>
  <si>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</si>
  <si>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</si>
  <si>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</si>
  <si>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</si>
  <si>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</si>
  <si>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</si>
  <si>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</si>
  <si>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</si>
  <si>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</si>
  <si>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</si>
  <si>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</si>
  <si>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</si>
  <si>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</si>
  <si>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</si>
  <si>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</si>
  <si>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</si>
  <si>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</si>
  <si>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</si>
  <si>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</si>
  <si>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</si>
  <si>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</si>
  <si>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</si>
  <si>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</si>
  <si>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</si>
  <si>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</si>
  <si>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</si>
  <si>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</si>
  <si>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</si>
  <si>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</si>
  <si>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</si>
  <si>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</si>
  <si>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</si>
  <si>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</si>
  <si>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</si>
  <si>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</si>
  <si>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</si>
  <si>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</si>
  <si>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</si>
  <si>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</si>
  <si>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</si>
  <si>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</si>
  <si>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</si>
  <si>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</si>
  <si>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</si>
  <si>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</si>
  <si>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</si>
  <si>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</si>
  <si>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</si>
  <si>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</si>
  <si>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</si>
  <si>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</si>
  <si>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</si>
  <si>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</si>
  <si>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</si>
  <si>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</si>
  <si>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</si>
  <si>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</si>
  <si>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</si>
  <si>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</si>
  <si>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</si>
  <si>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</si>
  <si>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</si>
  <si>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</si>
  <si>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</si>
  <si>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</si>
  <si>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</si>
  <si>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</si>
  <si>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</si>
  <si>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</si>
  <si>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</si>
  <si>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</si>
  <si>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</si>
  <si>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</si>
  <si>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</si>
  <si>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</si>
  <si>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</si>
  <si>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</si>
  <si>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</si>
  <si>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</si>
  <si>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</si>
  <si>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</si>
  <si>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</si>
  <si>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</si>
  <si>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</si>
  <si>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</si>
  <si>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</si>
  <si>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</si>
  <si>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</si>
  <si>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</si>
  <si>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</si>
  <si>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</si>
  <si>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</si>
  <si>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</si>
  <si>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</si>
  <si>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</si>
  <si>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</si>
  <si>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</si>
  <si>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</si>
  <si>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</si>
  <si>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</si>
  <si>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</si>
  <si>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</si>
  <si>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</si>
  <si>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</si>
  <si>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</si>
  <si>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</si>
  <si>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</si>
  <si>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</si>
  <si>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</si>
  <si>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</si>
  <si>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</si>
  <si>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</si>
  <si>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</si>
  <si>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</si>
  <si>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</si>
  <si>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</si>
  <si>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</si>
  <si>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</si>
  <si>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</si>
  <si>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</si>
  <si>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</si>
  <si>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</si>
  <si>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</si>
  <si>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</si>
  <si>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</si>
  <si>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</si>
  <si>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</si>
  <si>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</si>
  <si>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</si>
  <si>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</si>
  <si>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</si>
  <si>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</si>
  <si>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</si>
  <si>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</si>
  <si>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</si>
  <si>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</si>
  <si>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</si>
  <si>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</si>
  <si>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</si>
  <si>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</si>
  <si>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</si>
  <si>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</si>
  <si>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</si>
  <si>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</si>
  <si>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</si>
  <si>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</si>
  <si>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</si>
  <si>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</si>
  <si>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</si>
  <si>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</si>
  <si>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</si>
  <si>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</si>
  <si>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</si>
  <si>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</si>
  <si>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</si>
  <si>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</si>
  <si>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</si>
  <si>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</si>
  <si>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</si>
  <si>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</si>
  <si>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</si>
  <si>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</si>
  <si>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</si>
  <si>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</si>
  <si>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</si>
  <si>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</si>
  <si>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</si>
  <si>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</si>
  <si>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</si>
  <si>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</si>
  <si>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</si>
  <si>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</si>
  <si>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</si>
  <si>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</si>
  <si>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</si>
  <si>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</si>
  <si>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</si>
  <si>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</si>
  <si>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</si>
  <si>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</si>
  <si>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</si>
  <si>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</si>
  <si>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</si>
  <si>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</si>
  <si>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</si>
  <si>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</si>
  <si>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</si>
  <si>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</si>
  <si>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</si>
  <si>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</si>
  <si>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</si>
  <si>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</si>
  <si>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</si>
  <si>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</si>
  <si>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</si>
  <si>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</si>
  <si>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</si>
  <si>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</si>
  <si>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</si>
  <si>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</si>
  <si>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</si>
  <si>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</si>
  <si>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</si>
  <si>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</si>
  <si>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</si>
  <si>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</si>
  <si>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</si>
  <si>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</si>
  <si>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</si>
  <si>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</si>
  <si>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</si>
  <si>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</si>
  <si>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</si>
  <si>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</si>
  <si>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</si>
  <si>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</si>
  <si>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</si>
  <si>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</si>
  <si>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</si>
  <si>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</si>
  <si>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</si>
  <si>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</si>
  <si>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</si>
  <si>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</si>
  <si>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</si>
  <si>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</si>
  <si>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</si>
  <si>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</si>
  <si>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</si>
  <si>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</si>
  <si>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</si>
  <si>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</si>
  <si>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</si>
  <si>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</si>
  <si>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</si>
  <si>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</si>
  <si>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</si>
  <si>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</si>
  <si>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</si>
  <si>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</si>
  <si>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</si>
  <si>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</si>
  <si>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</si>
  <si>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</si>
  <si>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</si>
  <si>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</si>
  <si>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</si>
  <si>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</si>
  <si>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</si>
  <si>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</si>
  <si>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</si>
  <si>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</si>
  <si>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</si>
  <si>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</si>
  <si>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</si>
  <si>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</si>
  <si>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</si>
  <si>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</si>
  <si>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</si>
  <si>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</si>
  <si>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</si>
  <si>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</si>
  <si>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</si>
  <si>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</si>
  <si>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</si>
  <si>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</si>
  <si>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</si>
  <si>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</si>
  <si>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</si>
  <si>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</si>
  <si>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</si>
  <si>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</si>
  <si>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</si>
  <si>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</si>
  <si>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</si>
  <si>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</si>
  <si>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</si>
  <si>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</si>
  <si>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</si>
  <si>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</si>
  <si>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</si>
  <si>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</si>
  <si>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</si>
  <si>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</si>
  <si>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</si>
  <si>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</si>
  <si>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</si>
  <si>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</si>
  <si>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</si>
  <si>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</si>
  <si>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</si>
  <si>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</si>
  <si>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</si>
  <si>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</si>
  <si>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</si>
  <si>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</si>
  <si>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</si>
  <si>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</si>
  <si>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</si>
  <si>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</si>
  <si>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</si>
  <si>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</si>
  <si>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</si>
  <si>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</si>
  <si>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</si>
  <si>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</si>
  <si>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</si>
  <si>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</si>
  <si>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</si>
  <si>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</si>
  <si>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</si>
  <si>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</si>
  <si>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</si>
  <si>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</si>
  <si>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</si>
  <si>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</si>
  <si>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</si>
  <si>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</si>
  <si>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</si>
  <si>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</si>
  <si>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</si>
  <si>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</si>
  <si>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</si>
  <si>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</si>
  <si>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</si>
  <si>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</si>
  <si>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</si>
  <si>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</si>
  <si>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</si>
  <si>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</si>
  <si>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</si>
  <si>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</si>
  <si>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</si>
  <si>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</si>
  <si>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</si>
  <si>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</si>
  <si>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</si>
  <si>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</si>
  <si>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</si>
  <si>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</si>
  <si>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</si>
  <si>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</si>
  <si>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</si>
  <si>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</si>
  <si>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</si>
  <si>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</si>
  <si>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</si>
  <si>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</si>
  <si>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</si>
  <si>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</si>
  <si>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</si>
  <si>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</si>
  <si>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</si>
  <si>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</si>
  <si>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</si>
  <si>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</si>
  <si>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</si>
  <si>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</si>
  <si>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</si>
  <si>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</si>
  <si>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</si>
  <si>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</si>
  <si>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</si>
  <si>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</si>
  <si>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</si>
  <si>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</si>
  <si>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</si>
  <si>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</si>
  <si>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</si>
  <si>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</si>
  <si>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</si>
  <si>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</si>
  <si>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</si>
  <si>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</si>
  <si>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</si>
  <si>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</si>
  <si>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</si>
  <si>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</si>
  <si>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</si>
  <si>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</si>
  <si>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</si>
  <si>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</si>
  <si>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</si>
  <si>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</si>
  <si>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</si>
  <si>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</si>
  <si>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</si>
  <si>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</si>
  <si>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</si>
  <si>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</si>
  <si>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</si>
  <si>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</si>
  <si>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</si>
  <si>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</si>
  <si>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</si>
  <si>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</si>
  <si>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</si>
  <si>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</si>
  <si>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</si>
  <si>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</si>
  <si>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</si>
  <si>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</si>
  <si>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</si>
  <si>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</si>
  <si>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</si>
  <si>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</si>
  <si>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</si>
  <si>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</si>
  <si>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</si>
  <si>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</si>
  <si>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</si>
  <si>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</si>
  <si>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</si>
  <si>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</si>
  <si>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</si>
  <si>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</si>
  <si>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</si>
  <si>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</si>
  <si>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</si>
  <si>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</si>
  <si>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</si>
  <si>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</si>
  <si>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</si>
  <si>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</si>
  <si>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</si>
  <si>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</si>
  <si>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</si>
  <si>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</si>
  <si>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</si>
  <si>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</si>
  <si>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</si>
  <si>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</si>
  <si>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</si>
  <si>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</si>
  <si>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</si>
  <si>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</si>
  <si>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</si>
  <si>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</si>
  <si>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</si>
  <si>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</si>
  <si>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</si>
  <si>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</si>
  <si>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</si>
  <si>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</si>
  <si>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</si>
  <si>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</si>
  <si>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</si>
  <si>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</si>
  <si>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</si>
  <si>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</si>
  <si>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</si>
  <si>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</si>
  <si>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</si>
  <si>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</si>
  <si>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</si>
  <si>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</si>
  <si>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</si>
  <si>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</si>
  <si>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</si>
  <si>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</si>
  <si>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</si>
  <si>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</si>
  <si>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</si>
  <si>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</si>
  <si>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</si>
  <si>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</si>
  <si>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</si>
  <si>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</si>
  <si>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</si>
  <si>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</si>
  <si>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</si>
  <si>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</si>
  <si>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</si>
  <si>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</si>
  <si>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</si>
  <si>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</si>
  <si>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</si>
  <si>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</si>
  <si>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</si>
  <si>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</si>
  <si>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</si>
  <si>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</si>
  <si>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</si>
  <si>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</si>
  <si>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</si>
  <si>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</si>
  <si>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</si>
  <si>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</si>
  <si>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</si>
  <si>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</si>
  <si>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</si>
  <si>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</si>
  <si>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</si>
  <si>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</si>
  <si>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</si>
  <si>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</si>
  <si>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</si>
  <si>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</si>
  <si>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</si>
  <si>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</si>
  <si>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</si>
  <si>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</si>
  <si>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</si>
  <si>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</si>
  <si>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</si>
  <si>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</si>
  <si>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</si>
  <si>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</si>
  <si>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</si>
  <si>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</si>
  <si>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</si>
  <si>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</si>
  <si>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</si>
  <si>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</si>
  <si>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</si>
  <si>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</si>
  <si>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</si>
  <si>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</si>
  <si>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</si>
  <si>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</si>
  <si>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</si>
  <si>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</si>
  <si>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</si>
  <si>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</si>
  <si>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</si>
  <si>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</si>
  <si>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</si>
  <si>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</si>
  <si>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</si>
  <si>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</si>
  <si>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</si>
  <si>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</si>
  <si>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</si>
  <si>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</si>
  <si>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</si>
  <si>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</si>
  <si>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</si>
  <si>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</si>
  <si>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</si>
  <si>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</si>
  <si>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</si>
  <si>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</si>
  <si>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</si>
  <si>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</si>
  <si>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</si>
  <si>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</si>
  <si>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</si>
  <si>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</si>
  <si>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</si>
  <si>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</si>
  <si>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</si>
  <si>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</si>
  <si>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</si>
  <si>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</si>
  <si>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</si>
  <si>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</si>
  <si>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</si>
  <si>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</si>
  <si>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</si>
  <si>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</si>
  <si>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</si>
  <si>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</si>
  <si>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</si>
  <si>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</si>
  <si>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</si>
  <si>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</si>
  <si>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</si>
  <si>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</si>
  <si>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</si>
  <si>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</si>
  <si>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</si>
  <si>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</si>
  <si>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</si>
  <si>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</si>
  <si>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</si>
  <si>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</si>
  <si>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</si>
  <si>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</si>
  <si>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</si>
  <si>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</si>
  <si>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</si>
  <si>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</si>
  <si>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</si>
  <si>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</si>
  <si>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</si>
  <si>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</si>
  <si>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</si>
  <si>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</si>
  <si>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</si>
  <si>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</si>
  <si>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</si>
  <si>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</si>
  <si>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</si>
  <si>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</si>
  <si>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</si>
  <si>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</si>
  <si>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</si>
  <si>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</si>
  <si>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</si>
  <si>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</si>
  <si>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</si>
  <si>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</si>
  <si>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</si>
  <si>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</si>
  <si>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</si>
  <si>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</si>
  <si>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</si>
  <si>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</si>
  <si>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</si>
  <si>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</si>
  <si>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</si>
  <si>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</si>
  <si>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</si>
  <si>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</si>
  <si>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</si>
  <si>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</si>
  <si>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</si>
  <si>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</si>
  <si>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</si>
  <si>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</si>
  <si>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</si>
  <si>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</si>
  <si>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</si>
  <si>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</si>
  <si>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</si>
  <si>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</si>
  <si>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</si>
  <si>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</si>
  <si>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</si>
  <si>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</si>
  <si>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</si>
  <si>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</si>
  <si>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</si>
  <si>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</si>
  <si>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</si>
  <si>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</si>
  <si>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</si>
  <si>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</si>
  <si>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</si>
  <si>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</si>
  <si>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</si>
  <si>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</si>
  <si>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</si>
  <si>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</si>
  <si>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</si>
  <si>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</si>
  <si>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</si>
  <si>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</si>
  <si>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</si>
  <si>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</si>
  <si>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</si>
  <si>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</si>
  <si>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</si>
  <si>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</si>
  <si>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</si>
  <si>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</si>
  <si>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</si>
  <si>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</si>
  <si>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</si>
  <si>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</si>
  <si>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</si>
  <si>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</si>
  <si>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</si>
  <si>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</si>
  <si>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</si>
  <si>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</si>
  <si>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</si>
  <si>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</si>
  <si>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</si>
  <si>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</si>
  <si>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</si>
  <si>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</si>
  <si>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</si>
  <si>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</si>
  <si>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</si>
  <si>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</si>
  <si>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</si>
  <si>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</si>
  <si>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</si>
  <si>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</si>
  <si>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</si>
  <si>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</si>
  <si>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</si>
  <si>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</si>
  <si>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</si>
  <si>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</si>
  <si>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</si>
  <si>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</si>
  <si>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</si>
  <si>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</si>
  <si>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</si>
  <si>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</si>
  <si>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</si>
  <si>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</si>
  <si>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</si>
  <si>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</si>
  <si>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</si>
  <si>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</si>
  <si>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</si>
  <si>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</si>
  <si>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</si>
  <si>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</si>
  <si>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</si>
  <si>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</si>
  <si>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</si>
  <si>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</si>
  <si>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</si>
  <si>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</si>
  <si>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</si>
  <si>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</si>
  <si>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</si>
  <si>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</si>
  <si>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</si>
  <si>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</si>
  <si>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</si>
  <si>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</si>
  <si>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</si>
  <si>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</si>
  <si>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</si>
  <si>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</si>
  <si>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</si>
  <si>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</si>
  <si>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</si>
  <si>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</si>
  <si>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</si>
  <si>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</si>
  <si>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</si>
  <si>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</si>
  <si>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</si>
  <si>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</si>
  <si>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</si>
  <si>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</si>
  <si>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</si>
  <si>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</si>
  <si>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</si>
  <si>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</si>
  <si>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</si>
  <si>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</si>
  <si>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</si>
  <si>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</si>
  <si>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</si>
  <si>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</si>
  <si>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</si>
  <si>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</si>
  <si>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</si>
  <si>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</si>
  <si>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</si>
  <si>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</si>
  <si>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</si>
  <si>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</si>
  <si>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</si>
  <si>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</si>
  <si>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</si>
  <si>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</si>
  <si>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</si>
  <si>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</si>
  <si>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</si>
  <si>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</si>
  <si>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</si>
  <si>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</si>
  <si>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</si>
  <si>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</si>
  <si>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</si>
  <si>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</si>
  <si>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</si>
  <si>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</si>
  <si>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</si>
  <si>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</si>
  <si>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</si>
  <si>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</si>
  <si>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</si>
  <si>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</si>
  <si>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</si>
  <si>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</si>
  <si>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</si>
  <si>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</si>
  <si>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</si>
  <si>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</si>
  <si>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</si>
  <si>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</si>
  <si>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</si>
  <si>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</si>
  <si>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</si>
  <si>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</si>
  <si>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</si>
  <si>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</si>
  <si>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</si>
  <si>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</si>
  <si>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</si>
  <si>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</si>
  <si>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</si>
  <si>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</si>
  <si>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</si>
  <si>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</si>
  <si>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</si>
  <si>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</si>
  <si>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</si>
  <si>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</si>
  <si>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</si>
  <si>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</si>
  <si>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</si>
  <si>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</si>
  <si>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</si>
  <si>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</si>
  <si>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</si>
  <si>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</si>
  <si>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</si>
  <si>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</si>
  <si>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</si>
  <si>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</si>
  <si>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</si>
  <si>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</si>
  <si>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</si>
  <si>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</si>
  <si>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</si>
  <si>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</si>
  <si>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</si>
  <si>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</si>
  <si>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</si>
  <si>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</si>
  <si>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</si>
  <si>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</si>
  <si>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</si>
  <si>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</si>
  <si>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</si>
  <si>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</si>
  <si>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</si>
  <si>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</si>
  <si>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</si>
  <si>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</si>
  <si>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</si>
  <si>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</si>
  <si>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</si>
  <si>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</si>
  <si>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</si>
  <si>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</si>
  <si>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</si>
  <si>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</si>
  <si>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</si>
  <si>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</si>
  <si>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</si>
  <si>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</si>
  <si>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</si>
  <si>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</si>
  <si>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</si>
  <si>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</si>
  <si>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</si>
  <si>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</si>
  <si>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</si>
  <si>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</si>
  <si>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</si>
  <si>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</si>
  <si>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</si>
  <si>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</si>
  <si>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</si>
  <si>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</si>
  <si>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</si>
  <si>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</si>
  <si>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</si>
  <si>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</si>
  <si>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</si>
  <si>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</si>
  <si>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</si>
  <si>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</si>
  <si>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</si>
  <si>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</si>
  <si>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</si>
  <si>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</si>
  <si>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</si>
  <si>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</si>
  <si>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</si>
  <si>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</si>
  <si>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</si>
  <si>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</si>
  <si>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</si>
  <si>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</si>
  <si>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</si>
  <si>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</si>
  <si>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</si>
  <si>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</si>
  <si>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</si>
  <si>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</si>
  <si>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</si>
  <si>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</si>
  <si>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</si>
  <si>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</si>
  <si>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</si>
  <si>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</si>
  <si>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</si>
  <si>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</si>
  <si>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</si>
  <si>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</si>
  <si>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</si>
  <si>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</si>
  <si>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</si>
  <si>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</si>
  <si>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</si>
  <si>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</si>
  <si>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</si>
  <si>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</si>
  <si>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</si>
  <si>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</si>
  <si>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</si>
  <si>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</si>
  <si>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</si>
  <si>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</si>
  <si>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</si>
  <si>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</si>
  <si>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</si>
  <si>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</si>
  <si>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</si>
  <si>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</si>
  <si>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</si>
  <si>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</si>
  <si>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</si>
  <si>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</si>
  <si>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</si>
  <si>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</si>
  <si>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</si>
  <si>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</si>
  <si>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</si>
  <si>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</si>
  <si>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</si>
  <si>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</si>
  <si>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</si>
  <si>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</si>
  <si>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</si>
  <si>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</si>
  <si>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</si>
  <si>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</si>
  <si>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</si>
  <si>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</si>
  <si>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</si>
  <si>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</si>
  <si>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</si>
  <si>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</si>
  <si>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</si>
  <si>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</si>
  <si>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</si>
  <si>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</si>
  <si>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</si>
  <si>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</si>
  <si>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</si>
  <si>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</si>
  <si>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</si>
  <si>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</si>
  <si>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</si>
  <si>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</si>
  <si>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</si>
  <si>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</si>
  <si>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</si>
  <si>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</si>
  <si>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</si>
  <si>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</si>
  <si>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</si>
  <si>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</si>
  <si>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</si>
  <si>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</si>
  <si>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</si>
  <si>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</si>
  <si>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</si>
  <si>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</si>
  <si>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</si>
  <si>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</si>
  <si>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</si>
  <si>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</si>
  <si>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</si>
  <si>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</si>
  <si>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</si>
  <si>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</si>
  <si>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</si>
  <si>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</si>
  <si>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</si>
  <si>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</si>
  <si>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</si>
  <si>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</si>
  <si>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</si>
  <si>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</si>
  <si>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</si>
  <si>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</si>
  <si>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</si>
  <si>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</si>
  <si>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</si>
  <si>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</si>
  <si>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</si>
  <si>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</si>
  <si>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</si>
  <si>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</si>
  <si>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</si>
  <si>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</si>
  <si>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</si>
  <si>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</si>
  <si>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</si>
  <si>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</si>
  <si>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</si>
  <si>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</si>
  <si>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</si>
  <si>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</si>
  <si>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</si>
  <si>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</si>
  <si>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</si>
  <si>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</si>
  <si>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</si>
  <si>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</si>
  <si>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</si>
  <si>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</si>
  <si>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</si>
  <si>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</si>
  <si>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</si>
  <si>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</si>
  <si>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</si>
  <si>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</si>
  <si>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</si>
  <si>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</si>
  <si>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</si>
  <si>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</si>
  <si>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</si>
  <si>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</si>
  <si>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</si>
  <si>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</si>
  <si>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</si>
  <si>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</si>
  <si>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</si>
  <si>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</si>
  <si>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</si>
  <si>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</si>
  <si>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</si>
  <si>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</si>
  <si>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</si>
  <si>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</si>
  <si>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</si>
  <si>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</si>
  <si>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</si>
  <si>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</si>
  <si>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</si>
  <si>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</si>
  <si>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</si>
  <si>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</si>
  <si>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</si>
  <si>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</si>
  <si>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</si>
  <si>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</si>
  <si>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</si>
  <si>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</si>
  <si>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</si>
  <si>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</si>
  <si>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</si>
  <si>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</si>
  <si>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</si>
  <si>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</si>
  <si>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</si>
  <si>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</si>
  <si>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</si>
  <si>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</si>
  <si>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</si>
  <si>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</si>
  <si>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</si>
  <si>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</si>
  <si>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</si>
  <si>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</si>
  <si>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</si>
  <si>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</si>
  <si>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</si>
  <si>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</si>
  <si>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</si>
  <si>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</si>
  <si>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</si>
  <si>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</si>
  <si>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</si>
  <si>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</si>
  <si>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</si>
  <si>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</si>
  <si>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</si>
  <si>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</si>
  <si>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</si>
  <si>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</si>
  <si>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</si>
  <si>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</si>
  <si>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</si>
  <si>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</si>
  <si>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</si>
  <si>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</si>
  <si>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</si>
  <si>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</si>
  <si>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</si>
  <si>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</si>
  <si>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</si>
  <si>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</si>
  <si>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</si>
  <si>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</si>
  <si>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</si>
  <si>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</si>
  <si>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</si>
  <si>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</si>
  <si>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</si>
  <si>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</si>
  <si>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</si>
  <si>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</si>
  <si>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</si>
  <si>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</si>
  <si>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</si>
  <si>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</si>
  <si>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</si>
  <si>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</si>
  <si>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</si>
  <si>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</si>
  <si>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</si>
  <si>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</si>
  <si>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</si>
  <si>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</si>
  <si>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</si>
  <si>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</si>
  <si>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</si>
  <si>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</si>
  <si>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</si>
  <si>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</si>
  <si>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</si>
  <si>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</si>
  <si>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</si>
  <si>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</si>
  <si>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</si>
  <si>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</si>
  <si>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</si>
  <si>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</si>
  <si>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</si>
  <si>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</si>
  <si>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</si>
  <si>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</si>
  <si>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</si>
  <si>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</si>
  <si>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</si>
  <si>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</si>
  <si>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</si>
  <si>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</si>
  <si>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</si>
  <si>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</si>
  <si>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</si>
  <si>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</si>
  <si>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</si>
  <si>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</si>
  <si>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</si>
  <si>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</si>
  <si>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</si>
  <si>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</si>
  <si>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</si>
  <si>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</si>
  <si>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</si>
  <si>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</si>
  <si>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</si>
  <si>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</si>
  <si>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</si>
  <si>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</si>
  <si>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</si>
  <si>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</si>
  <si>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</si>
  <si>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</si>
  <si>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</si>
  <si>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</si>
  <si>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</si>
  <si>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</si>
  <si>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</si>
  <si>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</si>
  <si>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</si>
  <si>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</si>
  <si>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</si>
  <si>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</si>
  <si>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</si>
  <si>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</si>
  <si>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</si>
  <si>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</si>
  <si>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</si>
  <si>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</si>
  <si>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</si>
  <si>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</si>
  <si>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</si>
  <si>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</si>
  <si>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</si>
  <si>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</si>
  <si>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</si>
  <si>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</si>
  <si>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</si>
  <si>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</si>
  <si>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</si>
  <si>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</si>
  <si>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</si>
  <si>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</si>
  <si>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</si>
  <si>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</si>
  <si>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</si>
  <si>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</si>
  <si>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</si>
  <si>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</si>
  <si>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</si>
  <si>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</si>
  <si>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</si>
  <si>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</si>
  <si>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</si>
  <si>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</si>
  <si>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</si>
  <si>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</si>
  <si>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</si>
  <si>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</si>
  <si>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</si>
  <si>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</si>
  <si>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</si>
  <si>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</si>
  <si>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</si>
  <si>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</si>
  <si>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</si>
  <si>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</si>
  <si>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</si>
  <si>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</si>
  <si>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</si>
  <si>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</si>
  <si>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</si>
  <si>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</si>
  <si>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</si>
  <si>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</si>
  <si>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</si>
  <si>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</si>
  <si>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</si>
  <si>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</si>
  <si>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</si>
  <si>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</si>
  <si>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</si>
  <si>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</si>
  <si>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</si>
  <si>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</si>
  <si>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</si>
  <si>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</si>
  <si>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</si>
  <si>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</si>
  <si>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</si>
  <si>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</si>
  <si>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</si>
  <si>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</si>
  <si>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</si>
  <si>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</si>
  <si>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</si>
  <si>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</si>
  <si>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</si>
  <si>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</si>
  <si>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</si>
  <si>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</si>
  <si>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</si>
  <si>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</si>
  <si>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</si>
  <si>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</si>
  <si>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</si>
  <si>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</si>
  <si>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</si>
  <si>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</si>
  <si>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</si>
  <si>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</si>
  <si>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</si>
  <si>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</si>
  <si>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</si>
  <si>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</si>
  <si>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</si>
  <si>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</si>
  <si>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</si>
  <si>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</si>
  <si>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</si>
  <si>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</si>
  <si>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</si>
  <si>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</si>
  <si>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</si>
  <si>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</si>
  <si>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</si>
  <si>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</si>
  <si>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</si>
  <si>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</si>
  <si>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</si>
  <si>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</si>
  <si>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</si>
  <si>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</si>
  <si>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</si>
  <si>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</si>
  <si>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</si>
  <si>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</si>
  <si>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</si>
  <si>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</si>
  <si>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</si>
  <si>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</si>
  <si>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</si>
  <si>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</si>
  <si>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</si>
  <si>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</si>
  <si>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</si>
  <si>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</si>
  <si>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</si>
  <si>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</si>
  <si>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</si>
  <si>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</si>
  <si>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</si>
  <si>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</si>
  <si>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</si>
  <si>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</si>
  <si>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</si>
  <si>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</si>
  <si>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</si>
  <si>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</si>
  <si>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</si>
  <si>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</si>
  <si>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</si>
  <si>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</si>
  <si>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</si>
  <si>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</si>
  <si>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</si>
  <si>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</si>
  <si>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</si>
  <si>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</si>
  <si>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</si>
  <si>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</si>
  <si>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</si>
  <si>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</si>
  <si>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</si>
  <si>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</si>
  <si>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</si>
  <si>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</si>
  <si>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</si>
  <si>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</si>
  <si>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</si>
  <si>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</si>
  <si>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</si>
  <si>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</si>
  <si>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</si>
  <si>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</si>
  <si>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</si>
  <si>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</si>
  <si>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</si>
  <si>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</si>
  <si>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</si>
  <si>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</si>
  <si>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</si>
  <si>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</si>
  <si>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</si>
  <si>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</si>
  <si>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</si>
  <si>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</si>
  <si>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</si>
  <si>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</si>
  <si>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</si>
  <si>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</si>
  <si>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</si>
  <si>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</si>
  <si>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</si>
  <si>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</si>
  <si>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</si>
  <si>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</si>
  <si>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</si>
  <si>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</si>
  <si>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</si>
  <si>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</si>
  <si>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</si>
  <si>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</si>
  <si>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</si>
  <si>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</si>
  <si>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</si>
  <si>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</si>
  <si>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</si>
  <si>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</si>
  <si>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</si>
  <si>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</si>
  <si>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</si>
  <si>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</si>
  <si>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</si>
  <si>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</si>
  <si>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</si>
  <si>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</si>
  <si>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</si>
  <si>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</si>
  <si>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</si>
  <si>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</si>
  <si>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</si>
  <si>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</si>
  <si>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</si>
  <si>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</si>
  <si>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</si>
  <si>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</si>
  <si>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</si>
  <si>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</si>
  <si>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</si>
  <si>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</si>
  <si>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</si>
  <si>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</si>
  <si>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</si>
  <si>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</si>
  <si>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</si>
  <si>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</si>
  <si>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</si>
  <si>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</si>
  <si>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</si>
  <si>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</si>
  <si>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</si>
  <si>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</si>
  <si>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</si>
  <si>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</si>
  <si>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</si>
  <si>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</si>
  <si>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</si>
  <si>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</si>
  <si>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</si>
  <si>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</si>
  <si>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</si>
  <si>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</si>
  <si>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</si>
  <si>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</si>
  <si>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</si>
  <si>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</si>
  <si>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</si>
  <si>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</si>
  <si>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</si>
  <si>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</si>
  <si>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</si>
  <si>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</si>
  <si>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</si>
  <si>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</si>
  <si>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</si>
  <si>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</si>
  <si>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</si>
  <si>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</si>
  <si>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</si>
  <si>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</si>
  <si>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</si>
  <si>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</si>
  <si>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</si>
  <si>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</si>
  <si>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</si>
  <si>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</si>
  <si>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</si>
  <si>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</si>
  <si>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</si>
  <si>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</si>
  <si>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</si>
  <si>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</si>
  <si>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</si>
  <si>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</si>
  <si>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</si>
  <si>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</si>
  <si>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</si>
  <si>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</si>
  <si>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</si>
  <si>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</si>
  <si>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</si>
  <si>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</si>
  <si>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</si>
  <si>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</si>
  <si>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</si>
  <si>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</si>
  <si>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</si>
  <si>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</si>
  <si>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</si>
  <si>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</si>
  <si>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</si>
  <si>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</si>
  <si>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</si>
  <si>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</si>
  <si>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</si>
  <si>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</si>
  <si>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</si>
  <si>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</si>
  <si>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</si>
  <si>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</si>
  <si>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</si>
  <si>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</si>
  <si>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</si>
  <si>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</si>
  <si>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</si>
  <si>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</si>
  <si>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</si>
  <si>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</si>
  <si>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</si>
  <si>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</si>
  <si>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</si>
  <si>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</si>
  <si>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</si>
  <si>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</si>
  <si>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</si>
  <si>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</si>
  <si>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</si>
  <si>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</si>
  <si>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</si>
  <si>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</si>
  <si>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</si>
  <si>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</si>
  <si>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</si>
  <si>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</si>
  <si>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</si>
  <si>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</si>
  <si>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</si>
  <si>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</si>
  <si>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</si>
  <si>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</si>
  <si>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</si>
  <si>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</si>
  <si>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</si>
  <si>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</si>
  <si>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</si>
  <si>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</si>
  <si>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</si>
  <si>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</si>
  <si>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</si>
  <si>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</si>
  <si>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</si>
  <si>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</si>
  <si>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</si>
  <si>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</si>
  <si>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</si>
  <si>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</si>
  <si>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</si>
  <si>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</si>
  <si>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</si>
  <si>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</si>
  <si>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</si>
  <si>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</si>
  <si>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</si>
  <si>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</si>
  <si>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</si>
  <si>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</si>
  <si>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</si>
  <si>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</si>
  <si>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</si>
  <si>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</si>
  <si>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</si>
  <si>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</si>
  <si>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</si>
  <si>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</si>
  <si>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</si>
  <si>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</si>
  <si>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</si>
  <si>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</si>
  <si>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</si>
  <si>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</si>
  <si>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</si>
  <si>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</si>
  <si>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</si>
  <si>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</si>
  <si>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</si>
  <si>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</si>
  <si>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</si>
  <si>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</si>
  <si>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</si>
  <si>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</si>
  <si>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</si>
  <si>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</si>
  <si>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</si>
  <si>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</si>
  <si>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</si>
  <si>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</si>
  <si>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</si>
  <si>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</si>
  <si>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</si>
  <si>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</si>
  <si>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</si>
  <si>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</si>
  <si>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</si>
  <si>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</si>
  <si>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</si>
  <si>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</si>
  <si>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ldlt M @)&amp;&amp;.!@.!!</t>
  </si>
  <si>
    <t>Date : 2077/12/11</t>
  </si>
  <si>
    <t>कोरोना संक्रमितहरुको संख्यात्मक बिवरण  Date - 2077-12-11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</si>
</sst>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D1" zoomScale="14" zoomScaleSheetLayoutView="14" workbookViewId="0">
      <pane ySplit="8" topLeftCell="A235" activePane="bottomLeft" state="frozen"/>
      <selection pane="bottomLeft" activeCell="N238" sqref="N238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3834</v>
      </c>
      <c r="O6" s="388"/>
      <c r="P6" s="388"/>
      <c r="Q6" s="389"/>
    </row>
    <row r="7" spans="1:17" s="6" customFormat="1" ht="264.75" customHeight="1" x14ac:dyDescent="1.35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 x14ac:dyDescent="1.4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 x14ac:dyDescent="0.45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 x14ac:dyDescent="0.4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 x14ac:dyDescent="0.45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579</v>
      </c>
      <c r="J237" s="47">
        <v>0</v>
      </c>
      <c r="K237" s="47">
        <v>0</v>
      </c>
      <c r="L237" s="47">
        <f t="shared" si="28"/>
        <v>0</v>
      </c>
      <c r="M237" s="47">
        <v>0</v>
      </c>
      <c r="N237" s="47">
        <v>0</v>
      </c>
      <c r="O237" s="159"/>
      <c r="P237" s="49">
        <v>0</v>
      </c>
      <c r="Q237" s="5">
        <f>SUM(J237:K237)</f>
        <v>0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1972</v>
      </c>
      <c r="J238" s="47">
        <v>2</v>
      </c>
      <c r="K238" s="47">
        <v>7</v>
      </c>
      <c r="L238" s="47">
        <f t="shared" si="28"/>
        <v>9</v>
      </c>
      <c r="M238" s="47">
        <v>6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3232</v>
      </c>
      <c r="J239" s="51">
        <f t="shared" si="30"/>
        <v>2</v>
      </c>
      <c r="K239" s="51">
        <f t="shared" si="30"/>
        <v>7</v>
      </c>
      <c r="L239" s="51">
        <f t="shared" si="30"/>
        <v>9</v>
      </c>
      <c r="M239" s="51">
        <f t="shared" si="30"/>
        <v>6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 x14ac:dyDescent="1.85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20" sqref="N20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3834</v>
      </c>
      <c r="O6" s="388"/>
      <c r="P6" s="388"/>
      <c r="Q6" s="389"/>
    </row>
    <row r="7" spans="1:17" ht="69.95" customHeight="1" x14ac:dyDescent="0.4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 x14ac:dyDescent="0.45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 x14ac:dyDescent="0.4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 x14ac:dyDescent="0.45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579</v>
      </c>
      <c r="J19" s="47">
        <v>0</v>
      </c>
      <c r="K19" s="47">
        <v>0</v>
      </c>
      <c r="L19" s="47">
        <f t="shared" si="0"/>
        <v>0</v>
      </c>
      <c r="M19" s="47">
        <v>0</v>
      </c>
      <c r="N19" s="47">
        <v>0</v>
      </c>
      <c r="O19" s="159"/>
      <c r="P19" s="49">
        <v>0</v>
      </c>
      <c r="Q19" s="5">
        <f>SUM(J19:K19)</f>
        <v>0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1972</v>
      </c>
      <c r="J20" s="47">
        <v>2</v>
      </c>
      <c r="K20" s="47">
        <v>7</v>
      </c>
      <c r="L20" s="47">
        <f t="shared" si="0"/>
        <v>9</v>
      </c>
      <c r="M20" s="47">
        <v>6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3232</v>
      </c>
      <c r="J21" s="51">
        <f t="shared" si="2"/>
        <v>2</v>
      </c>
      <c r="K21" s="51">
        <f t="shared" si="2"/>
        <v>7</v>
      </c>
      <c r="L21" s="51">
        <f t="shared" si="2"/>
        <v>9</v>
      </c>
      <c r="M21" s="51">
        <f t="shared" si="2"/>
        <v>6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N12" sqref="N12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 x14ac:dyDescent="1.85">
      <c r="A4" s="390" t="s">
        <v>22</v>
      </c>
      <c r="B4" s="390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91"/>
      <c r="B5" s="391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958</v>
      </c>
      <c r="E7" s="88">
        <f t="shared" si="0"/>
        <v>1335</v>
      </c>
      <c r="F7" s="88">
        <v>9</v>
      </c>
      <c r="G7" s="88">
        <v>2</v>
      </c>
      <c r="H7" s="88">
        <v>7</v>
      </c>
      <c r="I7" s="88">
        <v>10</v>
      </c>
      <c r="J7" s="88">
        <v>9</v>
      </c>
      <c r="K7" s="88">
        <v>0</v>
      </c>
      <c r="L7" s="88">
        <v>375</v>
      </c>
      <c r="M7" s="88">
        <v>941</v>
      </c>
      <c r="N7" s="88">
        <v>1316</v>
      </c>
      <c r="O7" s="88">
        <v>6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2262</v>
      </c>
      <c r="E17" s="79">
        <f t="shared" si="1"/>
        <v>3064</v>
      </c>
      <c r="F17" s="79">
        <f t="shared" si="1"/>
        <v>9</v>
      </c>
      <c r="G17" s="79">
        <f t="shared" si="1"/>
        <v>2</v>
      </c>
      <c r="H17" s="79">
        <f t="shared" si="1"/>
        <v>7</v>
      </c>
      <c r="I17" s="79">
        <f t="shared" si="1"/>
        <v>21</v>
      </c>
      <c r="J17" s="79">
        <f t="shared" si="1"/>
        <v>9</v>
      </c>
      <c r="K17" s="79">
        <f t="shared" si="1"/>
        <v>0</v>
      </c>
      <c r="L17" s="79">
        <f t="shared" si="1"/>
        <v>797</v>
      </c>
      <c r="M17" s="79">
        <f t="shared" si="1"/>
        <v>2227</v>
      </c>
      <c r="N17" s="79">
        <f t="shared" si="1"/>
        <v>3034</v>
      </c>
      <c r="O17" s="79">
        <f t="shared" si="1"/>
        <v>6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70"/>
  <sheetViews>
    <sheetView zoomScale="96" zoomScaleNormal="96" workbookViewId="0">
      <pane ySplit="5" topLeftCell="A3059" activePane="bottomLeft" state="frozen"/>
      <selection pane="bottomLeft" activeCell="J3049" sqref="J304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 x14ac:dyDescent="0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 x14ac:dyDescent="0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 x14ac:dyDescent="0.25">
      <c r="A4" s="453" t="s">
        <v>277</v>
      </c>
      <c r="B4" s="458" t="s">
        <v>278</v>
      </c>
      <c r="C4" s="453" t="s">
        <v>279</v>
      </c>
      <c r="D4" s="453" t="s">
        <v>280</v>
      </c>
      <c r="E4" s="453" t="s">
        <v>281</v>
      </c>
      <c r="F4" s="448" t="s">
        <v>282</v>
      </c>
      <c r="G4" s="450" t="s">
        <v>283</v>
      </c>
      <c r="H4" s="450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3" t="s">
        <v>286</v>
      </c>
    </row>
    <row r="5" spans="1:14" ht="41.25" customHeight="1" x14ac:dyDescent="0.25">
      <c r="A5" s="454"/>
      <c r="B5" s="452"/>
      <c r="C5" s="454"/>
      <c r="D5" s="454"/>
      <c r="E5" s="454"/>
      <c r="F5" s="449"/>
      <c r="G5" s="451"/>
      <c r="H5" s="451"/>
      <c r="I5" s="449"/>
      <c r="J5" s="449"/>
      <c r="K5" s="449"/>
      <c r="L5" s="449"/>
      <c r="M5" s="452"/>
      <c r="N5" s="454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12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>
        <v>1</v>
      </c>
      <c r="L3041" s="133"/>
      <c r="M3041" s="134" t="s">
        <v>290</v>
      </c>
      <c r="N3041" s="214">
        <v>64973</v>
      </c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>
        <v>1</v>
      </c>
      <c r="L3042" s="133"/>
      <c r="M3042" s="134" t="s">
        <v>290</v>
      </c>
      <c r="N3042" s="214">
        <v>64973</v>
      </c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>
        <v>1</v>
      </c>
      <c r="L3043" s="133"/>
      <c r="M3043" s="134" t="s">
        <v>290</v>
      </c>
      <c r="N3043" s="214">
        <v>64995</v>
      </c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>
        <v>1</v>
      </c>
      <c r="L3044" s="133"/>
      <c r="M3044" s="134" t="s">
        <v>290</v>
      </c>
      <c r="N3044" s="214">
        <v>64995</v>
      </c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>
        <v>1</v>
      </c>
      <c r="L3045" s="133"/>
      <c r="M3045" s="134" t="s">
        <v>290</v>
      </c>
      <c r="N3045" s="214">
        <v>64995</v>
      </c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>
        <v>1</v>
      </c>
      <c r="L3046" s="133"/>
      <c r="M3046" s="134" t="s">
        <v>290</v>
      </c>
      <c r="N3046" s="214">
        <v>64995</v>
      </c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>
        <v>1</v>
      </c>
      <c r="L3047" s="133"/>
      <c r="M3047" s="134" t="s">
        <v>290</v>
      </c>
      <c r="N3047" s="214">
        <v>64995</v>
      </c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>
        <v>1</v>
      </c>
      <c r="L3048" s="133"/>
      <c r="M3048" s="134" t="s">
        <v>290</v>
      </c>
      <c r="N3048" s="214">
        <v>64995</v>
      </c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33">
        <v>1</v>
      </c>
      <c r="L3059" s="133"/>
      <c r="M3059" s="134" t="s">
        <v>290</v>
      </c>
      <c r="N3059" s="214">
        <v>64985</v>
      </c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226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33">
        <v>1</v>
      </c>
      <c r="L3062" s="226"/>
      <c r="M3062" s="134" t="s">
        <v>290</v>
      </c>
      <c r="N3062" s="214">
        <v>64985</v>
      </c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226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33">
        <v>1</v>
      </c>
      <c r="L3064" s="226"/>
      <c r="M3064" s="134" t="s">
        <v>290</v>
      </c>
      <c r="N3064" s="214">
        <v>64985</v>
      </c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33">
        <v>1</v>
      </c>
      <c r="L3065" s="226"/>
      <c r="M3065" s="134" t="s">
        <v>290</v>
      </c>
      <c r="N3065" s="214">
        <v>64985</v>
      </c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226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33">
        <v>1</v>
      </c>
      <c r="L3067" s="226"/>
      <c r="M3067" s="134" t="s">
        <v>290</v>
      </c>
      <c r="N3067" s="214">
        <v>64985</v>
      </c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290</v>
      </c>
      <c r="N3068" s="214">
        <v>64986</v>
      </c>
    </row>
    <row r="3069" spans="1:14" s="235" customFormat="1" ht="19.5" customHeight="1" x14ac:dyDescent="0.45">
      <c r="A3069" s="220">
        <v>3064</v>
      </c>
      <c r="B3069" s="231" t="s">
        <v>3833</v>
      </c>
      <c r="C3069" s="222">
        <v>65</v>
      </c>
      <c r="D3069" s="221" t="s">
        <v>2195</v>
      </c>
      <c r="E3069" s="206">
        <v>64968</v>
      </c>
      <c r="F3069" s="232" t="s">
        <v>642</v>
      </c>
      <c r="G3069" s="225" t="s">
        <v>2359</v>
      </c>
      <c r="H3069" s="226">
        <v>1</v>
      </c>
      <c r="I3069" s="226"/>
      <c r="J3069" s="226">
        <v>1</v>
      </c>
      <c r="K3069" s="234"/>
      <c r="L3069" s="226"/>
      <c r="M3069" s="228"/>
      <c r="N3069" s="334"/>
    </row>
    <row r="3070" spans="1:14" s="170" customFormat="1" ht="19.5" customHeight="1" x14ac:dyDescent="0.3">
      <c r="A3070" s="106"/>
      <c r="B3070" s="105"/>
      <c r="C3070" s="312"/>
      <c r="D3070" s="312"/>
      <c r="E3070" s="312"/>
      <c r="F3070" s="312"/>
      <c r="G3070" s="313"/>
      <c r="H3070" s="147">
        <f>SUBTOTAL(109,H6:H3069)</f>
        <v>3064</v>
      </c>
      <c r="I3070" s="147">
        <f>SUBTOTAL(109,I6:I3069)</f>
        <v>0</v>
      </c>
      <c r="J3070" s="147">
        <f>SUBTOTAL(109,J6:J3069)</f>
        <v>21</v>
      </c>
      <c r="K3070" s="147">
        <f>SUBTOTAL(109,K6:K3069)</f>
        <v>3034</v>
      </c>
      <c r="L3070" s="147">
        <f>SUBTOTAL(109,L6:L3069)</f>
        <v>9</v>
      </c>
      <c r="M3070" s="147"/>
      <c r="N3070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3836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679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933</v>
      </c>
      <c r="T8" s="192">
        <f t="shared" si="0"/>
        <v>414</v>
      </c>
      <c r="U8" s="192">
        <f t="shared" ref="U8:U16" si="1">S8+T8</f>
        <v>1347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115</v>
      </c>
      <c r="E17" s="194">
        <f t="shared" si="3"/>
        <v>1467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2249</v>
      </c>
      <c r="T17" s="194">
        <f t="shared" si="3"/>
        <v>815</v>
      </c>
      <c r="U17" s="194">
        <f t="shared" si="3"/>
        <v>3064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H60" sqref="H6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2021-03-24T08:15:09Z</dcterms:modified>
</cp:coreProperties>
</file>