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Name'!$B$4:$N$3026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L238" i="28"/>
  <c r="H238" i="28"/>
  <c r="H237" i="28"/>
  <c r="L237" i="28" s="1"/>
  <c r="H236" i="28"/>
  <c r="L236" i="28" s="1"/>
  <c r="L235" i="28"/>
  <c r="H235" i="28"/>
  <c r="L234" i="28"/>
  <c r="H234" i="28"/>
  <c r="H233" i="28"/>
  <c r="L233" i="28" s="1"/>
  <c r="H232" i="28"/>
  <c r="H239" i="28" s="1"/>
  <c r="L231" i="28"/>
  <c r="H231" i="28"/>
  <c r="L230" i="28"/>
  <c r="H230" i="28"/>
  <c r="H229" i="28"/>
  <c r="L229" i="28" s="1"/>
  <c r="L232" i="28" l="1"/>
  <c r="L239" i="28" s="1"/>
  <c r="Q237" i="28"/>
  <c r="V17" i="40" l="1"/>
  <c r="I3027" i="35" l="1"/>
  <c r="J3027" i="35"/>
  <c r="K3027" i="35"/>
  <c r="L3027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27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<sst xmlns="http://schemas.openxmlformats.org/spreadsheetml/2006/main" count="16195" uniqueCount="3785">
  <si>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</si>
  <si>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</si>
  <si>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</si>
  <si>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</si>
  <si>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</si>
  <si>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</si>
  <si>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</si>
  <si>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</si>
  <si>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</si>
  <si>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</si>
  <si>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</si>
  <si>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</si>
  <si>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</si>
  <si>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</si>
  <si>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</si>
  <si>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</si>
  <si>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</si>
  <si>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</si>
  <si>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</si>
  <si>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</si>
  <si>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</si>
  <si>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</si>
  <si>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</si>
  <si>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</si>
  <si>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</si>
  <si>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</si>
  <si>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</si>
  <si>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</si>
  <si>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</si>
  <si>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</si>
  <si>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</si>
  <si>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</si>
  <si>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</si>
  <si>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</si>
  <si>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</si>
  <si>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</si>
  <si>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</si>
  <si>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</si>
  <si>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</si>
  <si>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</si>
  <si>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</si>
  <si>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</si>
  <si>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</si>
  <si>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</si>
  <si>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</si>
  <si>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</si>
  <si>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</si>
  <si>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</si>
  <si>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</si>
  <si>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</si>
  <si>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</si>
  <si>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</si>
  <si>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</si>
  <si>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</si>
  <si>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</si>
  <si>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</si>
  <si>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</si>
  <si>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</si>
  <si>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</si>
  <si>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</si>
  <si>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</si>
  <si>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</si>
  <si>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</si>
  <si>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</si>
  <si>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</si>
  <si>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</si>
  <si>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</si>
  <si>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</si>
  <si>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</si>
  <si>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</si>
  <si>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</si>
  <si>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</si>
  <si>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</si>
  <si>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</si>
  <si>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</si>
  <si>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</si>
  <si>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</si>
  <si>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</si>
  <si>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</si>
  <si>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</si>
  <si>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</si>
  <si>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</si>
  <si>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</si>
  <si>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</si>
  <si>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</si>
  <si>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</si>
  <si>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</si>
  <si>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</si>
  <si>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</si>
  <si>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</si>
  <si>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</si>
  <si>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</si>
  <si>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</si>
  <si>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</si>
  <si>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</si>
  <si>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</si>
  <si>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</si>
  <si>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</si>
  <si>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</si>
  <si>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</si>
  <si>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</si>
  <si>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</si>
  <si>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</si>
  <si>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</si>
  <si>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</si>
  <si>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</si>
  <si>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</si>
  <si>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</si>
  <si>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</si>
  <si>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</si>
  <si>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</si>
  <si>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</si>
  <si>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</si>
  <si>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</si>
  <si>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</si>
  <si>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</si>
  <si>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</si>
  <si>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</si>
  <si>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</si>
  <si>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</si>
  <si>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</si>
  <si>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</si>
  <si>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</si>
  <si>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</si>
  <si>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</si>
  <si>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</si>
  <si>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</si>
  <si>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</si>
  <si>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</si>
  <si>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</si>
  <si>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</si>
  <si>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</si>
  <si>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</si>
  <si>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</si>
  <si>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</si>
  <si>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</si>
  <si>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</si>
  <si>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</si>
  <si>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</si>
  <si>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</si>
  <si>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</si>
  <si>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</si>
  <si>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</si>
  <si>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</si>
  <si>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</si>
  <si>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</si>
  <si>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</si>
  <si>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</si>
  <si>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</si>
  <si>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</si>
  <si>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</si>
  <si>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</si>
  <si>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</si>
  <si>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</si>
  <si>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</si>
  <si>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</si>
  <si>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</si>
  <si>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</si>
  <si>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</si>
  <si>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</si>
  <si>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</si>
  <si>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</si>
  <si>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</si>
  <si>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</si>
  <si>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</si>
  <si>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</si>
  <si>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</si>
  <si>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</si>
  <si>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</si>
  <si>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</si>
  <si>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</si>
  <si>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</si>
  <si>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</si>
  <si>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</si>
  <si>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</si>
  <si>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</si>
  <si>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</si>
  <si>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</si>
  <si>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</si>
  <si>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</si>
  <si>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</si>
  <si>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</si>
  <si>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</si>
  <si>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</si>
  <si>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</si>
  <si>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</si>
  <si>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</si>
  <si>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</si>
  <si>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</si>
  <si>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</si>
  <si>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</si>
  <si>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</si>
  <si>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</si>
  <si>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</si>
  <si>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</si>
  <si>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</si>
  <si>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</si>
  <si>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</si>
  <si>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</si>
  <si>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</si>
  <si>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</si>
  <si>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</si>
  <si>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</si>
  <si>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</si>
  <si>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</si>
  <si>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</si>
  <si>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</si>
  <si>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</si>
  <si>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</si>
  <si>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</si>
  <si>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</si>
  <si>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</si>
  <si>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</si>
  <si>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</si>
  <si>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</si>
  <si>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</si>
  <si>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</si>
  <si>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</si>
  <si>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</si>
  <si>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</si>
  <si>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</si>
  <si>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</si>
  <si>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</si>
  <si>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</si>
  <si>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</si>
  <si>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</si>
  <si>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</si>
  <si>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</si>
  <si>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</si>
  <si>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</si>
  <si>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</si>
  <si>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</si>
  <si>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</si>
  <si>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</si>
  <si>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</si>
  <si>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</si>
  <si>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</si>
  <si>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</si>
  <si>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</si>
  <si>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</si>
  <si>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</si>
  <si>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</si>
  <si>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</si>
  <si>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</si>
  <si>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</si>
  <si>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</si>
  <si>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</si>
  <si>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</si>
  <si>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</si>
  <si>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</si>
  <si>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</si>
  <si>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</si>
  <si>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</si>
  <si>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</si>
  <si>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</si>
  <si>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</si>
  <si>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</si>
  <si>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</si>
  <si>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</si>
  <si>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</si>
  <si>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</si>
  <si>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</si>
  <si>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</si>
  <si>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</si>
  <si>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</si>
  <si>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</si>
  <si>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</si>
  <si>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</si>
  <si>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</si>
  <si>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</si>
  <si>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</si>
  <si>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</si>
  <si>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</si>
  <si>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</si>
  <si>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</si>
  <si>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</si>
  <si>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</si>
  <si>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</si>
  <si>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</si>
  <si>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</si>
  <si>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</si>
  <si>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</si>
  <si>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</si>
  <si>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</si>
  <si>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</si>
  <si>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</si>
  <si>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</si>
  <si>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</si>
  <si>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</si>
  <si>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</si>
  <si>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</si>
  <si>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</si>
  <si>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</si>
  <si>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</si>
  <si>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</si>
  <si>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</si>
  <si>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</si>
  <si>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</si>
  <si>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</si>
  <si>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</si>
  <si>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</si>
  <si>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</si>
  <si>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</si>
  <si>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</si>
  <si>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</si>
  <si>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</si>
  <si>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</si>
  <si>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</si>
  <si>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</si>
  <si>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</si>
  <si>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</si>
  <si>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</si>
  <si>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</si>
  <si>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</si>
  <si>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</si>
  <si>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</si>
  <si>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</si>
  <si>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</si>
  <si>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</si>
  <si>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</si>
  <si>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</si>
  <si>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</si>
  <si>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</si>
  <si>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</si>
  <si>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</si>
  <si>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</si>
  <si>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</si>
  <si>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</si>
  <si>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</si>
  <si>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</si>
  <si>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</si>
  <si>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</si>
  <si>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</si>
  <si>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</si>
  <si>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</si>
  <si>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</si>
  <si>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</si>
  <si>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</si>
  <si>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</si>
  <si>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</si>
  <si>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</si>
  <si>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</si>
  <si>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</si>
  <si>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</si>
  <si>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</si>
  <si>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</si>
  <si>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</si>
  <si>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</si>
  <si>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</si>
  <si>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</si>
  <si>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</si>
  <si>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</si>
  <si>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</si>
  <si>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</si>
  <si>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</si>
  <si>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</si>
  <si>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</si>
  <si>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</si>
  <si>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</si>
  <si>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</si>
  <si>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</si>
  <si>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</si>
  <si>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</si>
  <si>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</si>
  <si>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</si>
  <si>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</si>
  <si>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</si>
  <si>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</si>
  <si>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</si>
  <si>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</si>
  <si>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</si>
  <si>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</si>
  <si>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</si>
  <si>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</si>
  <si>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</si>
  <si>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</si>
  <si>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</si>
  <si>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</si>
  <si>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</si>
  <si>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</si>
  <si>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</si>
  <si>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</si>
  <si>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</si>
  <si>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</si>
  <si>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</si>
  <si>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</si>
  <si>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</si>
  <si>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</si>
  <si>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</si>
  <si>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</si>
  <si>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</si>
  <si>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</si>
  <si>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</si>
  <si>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</si>
  <si>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</si>
  <si>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</si>
  <si>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</si>
  <si>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</si>
  <si>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</si>
  <si>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</si>
  <si>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</si>
  <si>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</si>
  <si>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</si>
  <si>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</si>
  <si>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</si>
  <si>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</si>
  <si>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</si>
  <si>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</si>
  <si>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</si>
  <si>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</si>
  <si>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</si>
  <si>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</si>
  <si>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</si>
  <si>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</si>
  <si>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</si>
  <si>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</si>
  <si>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</si>
  <si>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</si>
  <si>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</si>
  <si>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</si>
  <si>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</si>
  <si>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</si>
  <si>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</si>
  <si>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</si>
  <si>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</si>
  <si>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</si>
  <si>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</si>
  <si>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</si>
  <si>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</si>
  <si>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</si>
  <si>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</si>
  <si>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</si>
  <si>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</si>
  <si>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</si>
  <si>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</si>
  <si>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</si>
  <si>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</si>
  <si>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</si>
  <si>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</si>
  <si>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</si>
  <si>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</si>
  <si>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</si>
  <si>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</si>
  <si>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</si>
  <si>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</si>
  <si>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</si>
  <si>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</si>
  <si>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</si>
  <si>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</si>
  <si>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</si>
  <si>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</si>
  <si>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</si>
  <si>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</si>
  <si>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</si>
  <si>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</si>
  <si>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</si>
  <si>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</si>
  <si>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</si>
  <si>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</si>
  <si>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</si>
  <si>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</si>
  <si>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</si>
  <si>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</si>
  <si>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</si>
  <si>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</si>
  <si>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</si>
  <si>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</si>
  <si>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</si>
  <si>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</si>
  <si>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</si>
  <si>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</si>
  <si>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</si>
  <si>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</si>
  <si>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</si>
  <si>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</si>
  <si>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</si>
  <si>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</si>
  <si>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</si>
  <si>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</si>
  <si>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</si>
  <si>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</si>
  <si>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</si>
  <si>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</si>
  <si>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</si>
  <si>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</si>
  <si>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</si>
  <si>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</si>
  <si>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</si>
  <si>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</si>
  <si>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</si>
  <si>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</si>
  <si>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</si>
  <si>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</si>
  <si>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</si>
  <si>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</si>
  <si>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</si>
  <si>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</si>
  <si>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</si>
  <si>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</si>
  <si>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</si>
  <si>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</si>
  <si>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</si>
  <si>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</si>
  <si>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</si>
  <si>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</si>
  <si>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</si>
  <si>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</si>
  <si>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</si>
  <si>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</si>
  <si>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</si>
  <si>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</si>
  <si>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</si>
  <si>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</si>
  <si>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</si>
  <si>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</si>
  <si>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</si>
  <si>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</si>
  <si>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</si>
  <si>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</si>
  <si>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</si>
  <si>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</si>
  <si>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</si>
  <si>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</si>
  <si>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</si>
  <si>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</si>
  <si>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</si>
  <si>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</si>
  <si>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</si>
  <si>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</si>
  <si>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</si>
  <si>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</si>
  <si>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</si>
  <si>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</si>
  <si>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</si>
  <si>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</si>
  <si>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</si>
  <si>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</si>
  <si>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</si>
  <si>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</si>
  <si>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</si>
  <si>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</si>
  <si>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</si>
  <si>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</si>
  <si>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</si>
  <si>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</si>
  <si>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</si>
  <si>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</si>
  <si>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</si>
  <si>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</si>
  <si>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</si>
  <si>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</si>
  <si>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</si>
  <si>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</si>
  <si>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</si>
  <si>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</si>
  <si>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</si>
  <si>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</si>
  <si>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</si>
  <si>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</si>
  <si>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</si>
  <si>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</si>
  <si>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</si>
  <si>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</si>
  <si>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</si>
  <si>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</si>
  <si>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</si>
  <si>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</si>
  <si>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</si>
  <si>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</si>
  <si>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</si>
  <si>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</si>
  <si>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</si>
  <si>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</si>
  <si>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</si>
  <si>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</si>
  <si>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</si>
  <si>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</si>
  <si>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</si>
  <si>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</si>
  <si>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</si>
  <si>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</si>
  <si>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</si>
  <si>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</si>
  <si>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</si>
  <si>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</si>
  <si>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</si>
  <si>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</si>
  <si>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</si>
  <si>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</si>
  <si>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</si>
  <si>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</si>
  <si>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</si>
  <si>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</si>
  <si>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</si>
  <si>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</si>
  <si>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</si>
  <si>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</si>
  <si>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</si>
  <si>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</si>
  <si>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</si>
  <si>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</si>
  <si>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</si>
  <si>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</si>
  <si>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</si>
  <si>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</si>
  <si>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</si>
  <si>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</si>
  <si>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</si>
  <si>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</si>
  <si>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</si>
  <si>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</si>
  <si>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</si>
  <si>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</si>
  <si>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</si>
  <si>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</si>
  <si>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</si>
  <si>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</si>
  <si>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</si>
  <si>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</si>
  <si>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</si>
  <si>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</si>
  <si>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</si>
  <si>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</si>
  <si>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</si>
  <si>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</si>
  <si>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</si>
  <si>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</si>
  <si>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</si>
  <si>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</si>
  <si>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</si>
  <si>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</si>
  <si>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</si>
  <si>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</si>
  <si>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</si>
  <si>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</si>
  <si>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</si>
  <si>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</si>
  <si>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</si>
  <si>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</si>
  <si>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</si>
  <si>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</si>
  <si>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</si>
  <si>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</si>
  <si>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</si>
  <si>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</si>
  <si>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</si>
  <si>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</si>
  <si>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</si>
  <si>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</si>
  <si>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</si>
  <si>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</si>
  <si>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</si>
  <si>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</si>
  <si>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</si>
  <si>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</si>
  <si>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</si>
  <si>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</si>
  <si>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</si>
  <si>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</si>
  <si>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</si>
  <si>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</si>
  <si>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</si>
  <si>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</si>
  <si>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</si>
  <si>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</si>
  <si>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</si>
  <si>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</si>
  <si>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</si>
  <si>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</si>
  <si>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</si>
  <si>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</si>
  <si>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</si>
  <si>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</si>
  <si>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</si>
  <si>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</si>
  <si>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</si>
  <si>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</si>
  <si>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</si>
  <si>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</si>
  <si>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</si>
  <si>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</si>
  <si>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</si>
  <si>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</si>
  <si>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</si>
  <si>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</si>
  <si>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</si>
  <si>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</si>
  <si>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</si>
  <si>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</si>
  <si>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</si>
  <si>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</si>
  <si>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</si>
  <si>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</si>
  <si>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</si>
  <si>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</si>
  <si>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</si>
  <si>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</si>
  <si>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</si>
  <si>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</si>
  <si>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</si>
  <si>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</si>
  <si>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</si>
  <si>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</si>
  <si>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</si>
  <si>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</si>
  <si>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</si>
  <si>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</si>
  <si>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</si>
  <si>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</si>
  <si>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</si>
  <si>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</si>
  <si>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</si>
  <si>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</si>
  <si>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</si>
  <si>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</si>
  <si>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</si>
  <si>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</si>
  <si>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</si>
  <si>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</si>
  <si>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</si>
  <si>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</si>
  <si>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</si>
  <si>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</si>
  <si>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</si>
  <si>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</si>
  <si>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</si>
  <si>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</si>
  <si>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</si>
  <si>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</si>
  <si>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</si>
  <si>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</si>
  <si>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</si>
  <si>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</si>
  <si>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</si>
  <si>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</si>
  <si>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</si>
  <si>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</si>
  <si>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</si>
  <si>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</si>
  <si>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</si>
  <si>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</si>
  <si>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</si>
  <si>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</si>
  <si>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</si>
  <si>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</si>
  <si>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</si>
  <si>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</si>
  <si>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</si>
  <si>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</si>
  <si>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</si>
  <si>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</si>
  <si>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</si>
  <si>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</si>
  <si>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</si>
  <si>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</si>
  <si>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</si>
  <si>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</si>
  <si>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</si>
  <si>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</si>
  <si>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</si>
  <si>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</si>
  <si>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</si>
  <si>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</si>
  <si>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</si>
  <si>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</si>
  <si>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</si>
  <si>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</si>
  <si>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</si>
  <si>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</si>
  <si>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</si>
  <si>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</si>
  <si>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</si>
  <si>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</si>
  <si>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</si>
  <si>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</si>
  <si>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</si>
  <si>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</si>
  <si>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</si>
  <si>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</si>
  <si>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</si>
  <si>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</si>
  <si>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</si>
  <si>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</si>
  <si>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</si>
  <si>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</si>
  <si>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</si>
  <si>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</si>
  <si>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</si>
  <si>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</si>
  <si>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</si>
  <si>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</si>
  <si>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</si>
  <si>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</si>
  <si>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</si>
  <si>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</si>
  <si>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</si>
  <si>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</si>
  <si>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</si>
  <si>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</si>
  <si>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</si>
  <si>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</si>
  <si>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</si>
  <si>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</si>
  <si>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</si>
  <si>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</si>
  <si>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</si>
  <si>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</si>
  <si>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</si>
  <si>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</si>
  <si>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</si>
  <si>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</si>
  <si>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</si>
  <si>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</si>
  <si>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</si>
  <si>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</si>
  <si>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</si>
  <si>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</si>
  <si>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</si>
  <si>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</si>
  <si>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</si>
  <si>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</si>
  <si>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</si>
  <si>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</si>
  <si>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</si>
  <si>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</si>
  <si>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</si>
  <si>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</si>
  <si>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</si>
  <si>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</si>
  <si>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</si>
  <si>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</si>
  <si>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</si>
  <si>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</si>
  <si>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</si>
  <si>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</si>
  <si>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</si>
  <si>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</si>
  <si>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</si>
  <si>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</si>
  <si>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</si>
  <si>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</si>
  <si>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</si>
  <si>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</si>
  <si>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</si>
  <si>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</si>
  <si>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</si>
  <si>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</si>
  <si>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</si>
  <si>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</si>
  <si>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</si>
  <si>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</si>
  <si>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</si>
  <si>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</si>
  <si>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</si>
  <si>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</si>
  <si>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</si>
  <si>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</si>
  <si>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</si>
  <si>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</si>
  <si>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</si>
  <si>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</si>
  <si>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</si>
  <si>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</si>
  <si>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</si>
  <si>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</si>
  <si>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</si>
  <si>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</si>
  <si>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</si>
  <si>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</si>
  <si>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</si>
  <si>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</si>
  <si>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</si>
  <si>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</si>
  <si>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</si>
  <si>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</si>
  <si>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</si>
  <si>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</si>
  <si>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</si>
  <si>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</si>
  <si>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</si>
  <si>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</si>
  <si>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</si>
  <si>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</si>
  <si>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</si>
  <si>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</si>
  <si>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</si>
  <si>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</si>
  <si>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</si>
  <si>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</si>
  <si>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</si>
  <si>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</si>
  <si>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</si>
  <si>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</si>
  <si>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</si>
  <si>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</si>
  <si>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</si>
  <si>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</si>
  <si>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</si>
  <si>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</si>
  <si>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</si>
  <si>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</si>
  <si>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</si>
  <si>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</si>
  <si>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</si>
  <si>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</si>
  <si>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</si>
  <si>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</si>
  <si>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</si>
  <si>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</si>
  <si>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</si>
  <si>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</si>
  <si>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</si>
  <si>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</si>
  <si>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</si>
  <si>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</si>
  <si>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</si>
  <si>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</si>
  <si>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</si>
  <si>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</si>
  <si>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</si>
  <si>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</si>
  <si>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</si>
  <si>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</si>
  <si>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</si>
  <si>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</si>
  <si>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</si>
  <si>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</si>
  <si>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</si>
  <si>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</si>
  <si>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</si>
  <si>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</si>
  <si>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</si>
  <si>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</si>
  <si>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</si>
  <si>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</si>
  <si>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</si>
  <si>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</si>
  <si>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</si>
  <si>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</si>
  <si>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</si>
  <si>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</si>
  <si>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</si>
  <si>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</si>
  <si>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</si>
  <si>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</si>
  <si>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</si>
  <si>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</si>
  <si>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</si>
  <si>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</si>
  <si>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</si>
  <si>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</si>
  <si>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</si>
  <si>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</si>
  <si>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</si>
  <si>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</si>
  <si>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</si>
  <si>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</si>
  <si>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</si>
  <si>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</si>
  <si>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</si>
  <si>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</si>
  <si>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</si>
  <si>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</si>
  <si>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</si>
  <si>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</si>
  <si>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</si>
  <si>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</si>
  <si>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</si>
  <si>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</si>
  <si>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</si>
  <si>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</si>
  <si>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</si>
  <si>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</si>
  <si>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</si>
  <si>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</si>
  <si>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</si>
  <si>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</si>
  <si>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</si>
  <si>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</si>
  <si>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</si>
  <si>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</si>
  <si>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</si>
  <si>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</si>
  <si>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</si>
  <si>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</si>
  <si>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</si>
  <si>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</si>
  <si>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</si>
  <si>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</si>
  <si>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</si>
  <si>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</si>
  <si>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</si>
  <si>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</si>
  <si>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</si>
  <si>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</si>
  <si>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</si>
  <si>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</si>
  <si>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</si>
  <si>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</si>
  <si>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</si>
  <si>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</si>
  <si>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</si>
  <si>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</si>
  <si>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</si>
  <si>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</si>
  <si>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</si>
  <si>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</si>
  <si>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</si>
  <si>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</si>
  <si>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</si>
  <si>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</si>
  <si>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</si>
  <si>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</si>
  <si>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</si>
  <si>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</si>
  <si>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</si>
  <si>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</si>
  <si>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</si>
  <si>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</si>
  <si>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</si>
  <si>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</si>
  <si>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</si>
  <si>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</si>
  <si>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</si>
  <si>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</si>
  <si>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</si>
  <si>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</si>
  <si>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</si>
  <si>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</si>
  <si>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</si>
  <si>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</si>
  <si>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</si>
  <si>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</si>
  <si>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</si>
  <si>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</si>
  <si>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</si>
  <si>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</si>
  <si>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</si>
  <si>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</si>
  <si>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</si>
  <si>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</si>
  <si>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</si>
  <si>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</si>
  <si>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</si>
  <si>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</si>
  <si>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</si>
  <si>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</si>
  <si>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</si>
  <si>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</si>
  <si>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</si>
  <si>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</si>
  <si>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</si>
  <si>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</si>
  <si>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</si>
  <si>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</si>
  <si>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</si>
  <si>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</si>
  <si>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</si>
  <si>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</si>
  <si>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</si>
  <si>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</si>
  <si>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</si>
  <si>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</si>
  <si>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</si>
  <si>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</si>
  <si>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</si>
  <si>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</si>
  <si>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</si>
  <si>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</si>
  <si>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</si>
  <si>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</si>
  <si>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</si>
  <si>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</si>
  <si>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</si>
  <si>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</si>
  <si>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</si>
  <si>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</si>
  <si>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</si>
  <si>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</si>
  <si>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</si>
  <si>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</si>
  <si>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</si>
  <si>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</si>
  <si>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</si>
  <si>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</si>
  <si>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</si>
  <si>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</si>
  <si>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</si>
  <si>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</si>
  <si>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</si>
  <si>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</si>
  <si>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</si>
  <si>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</si>
  <si>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</si>
  <si>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</si>
  <si>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</si>
  <si>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</si>
  <si>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</si>
  <si>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</si>
  <si>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</si>
  <si>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</si>
  <si>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</si>
  <si>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</si>
  <si>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</si>
  <si>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</si>
  <si>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</si>
  <si>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</si>
  <si>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</si>
  <si>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</si>
  <si>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</si>
  <si>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</si>
  <si>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</si>
  <si>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</si>
  <si>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</si>
  <si>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</si>
  <si>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</si>
  <si>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</si>
  <si>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</si>
  <si>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</si>
  <si>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</si>
  <si>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</si>
  <si>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</si>
  <si>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</si>
  <si>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</si>
  <si>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</si>
  <si>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</si>
  <si>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</si>
  <si>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</si>
  <si>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</si>
  <si>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</si>
  <si>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</si>
  <si>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</si>
  <si>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</si>
  <si>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</si>
  <si>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</si>
  <si>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</si>
  <si>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</si>
  <si>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</si>
  <si>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</si>
  <si>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</si>
  <si>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</si>
  <si>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</si>
  <si>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</si>
  <si>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</si>
  <si>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</si>
  <si>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</si>
  <si>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</si>
  <si>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</si>
  <si>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</si>
  <si>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</si>
  <si>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</si>
  <si>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</si>
  <si>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</si>
  <si>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</si>
  <si>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</si>
  <si>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</si>
  <si>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</si>
  <si>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</si>
  <si>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</si>
  <si>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</si>
  <si>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</si>
  <si>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</si>
  <si>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</si>
  <si>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</si>
  <si>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</si>
  <si>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</si>
  <si>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</si>
  <si>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</si>
  <si>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</si>
  <si>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</si>
  <si>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</si>
  <si>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</si>
  <si>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</si>
  <si>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</si>
  <si>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</si>
  <si>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</si>
  <si>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</si>
  <si>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</si>
  <si>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</si>
  <si>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</si>
  <si>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</si>
  <si>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</si>
  <si>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</si>
  <si>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</si>
  <si>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</si>
  <si>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</si>
  <si>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</si>
  <si>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</si>
  <si>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</si>
  <si>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</si>
  <si>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</si>
  <si>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</si>
  <si>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</si>
  <si>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</si>
  <si>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</si>
  <si>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</si>
  <si>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</si>
  <si>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</si>
  <si>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</si>
  <si>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</si>
  <si>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</si>
  <si>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</si>
  <si>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</si>
  <si>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</si>
  <si>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</si>
  <si>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</si>
  <si>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</si>
  <si>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</si>
  <si>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</si>
  <si>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</si>
  <si>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</si>
  <si>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</si>
  <si>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</si>
  <si>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</si>
  <si>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</si>
  <si>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</si>
  <si>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</si>
  <si>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</si>
  <si>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</si>
  <si>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</si>
  <si>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</si>
  <si>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</si>
  <si>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</si>
  <si>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</si>
  <si>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</si>
  <si>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</si>
  <si>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</si>
  <si>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</si>
  <si>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</si>
  <si>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</si>
  <si>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</si>
  <si>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</si>
  <si>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</si>
  <si>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</si>
  <si>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</si>
  <si>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</si>
  <si>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</si>
  <si>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</si>
  <si>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</si>
  <si>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</si>
  <si>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</si>
  <si>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</si>
  <si>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</si>
  <si>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</si>
  <si>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</si>
  <si>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</si>
  <si>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</si>
  <si>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</si>
  <si>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</si>
  <si>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</si>
  <si>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</si>
  <si>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</si>
  <si>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</si>
  <si>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</si>
  <si>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</si>
  <si>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</si>
  <si>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</si>
  <si>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</si>
  <si>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</si>
  <si>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</si>
  <si>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</si>
  <si>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</si>
  <si>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</si>
  <si>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</si>
  <si>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</si>
  <si>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</si>
  <si>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</si>
  <si>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</si>
  <si>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</si>
  <si>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</si>
  <si>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</si>
  <si>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</si>
  <si>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</si>
  <si>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</si>
  <si>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</si>
  <si>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</si>
  <si>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</si>
  <si>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</si>
  <si>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</si>
  <si>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</si>
  <si>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</si>
  <si>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</si>
  <si>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</si>
  <si>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</si>
  <si>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</si>
  <si>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</si>
  <si>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</si>
  <si>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</si>
  <si>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</si>
  <si>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</si>
  <si>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</si>
  <si>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</si>
  <si>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</si>
  <si>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</si>
  <si>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</si>
  <si>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</si>
  <si>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</si>
  <si>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</si>
  <si>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</si>
  <si>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</si>
  <si>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</si>
  <si>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</si>
  <si>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</si>
  <si>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</si>
  <si>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</si>
  <si>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</si>
  <si>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</si>
  <si>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</si>
  <si>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</si>
  <si>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</si>
  <si>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</si>
  <si>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</si>
  <si>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</si>
  <si>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</si>
  <si>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</si>
  <si>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</si>
  <si>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</si>
  <si>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</si>
  <si>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</si>
  <si>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</si>
  <si>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</si>
  <si>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</si>
  <si>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</si>
  <si>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</si>
  <si>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</si>
  <si>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</si>
  <si>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</si>
  <si>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</si>
  <si>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</si>
  <si>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</si>
  <si>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</si>
  <si>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</si>
  <si>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</si>
  <si>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</si>
  <si>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</si>
  <si>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</si>
  <si>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</si>
  <si>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</si>
  <si>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</si>
  <si>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</si>
  <si>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</si>
  <si>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</si>
  <si>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</si>
  <si>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</si>
  <si>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</si>
  <si>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</si>
  <si>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</si>
  <si>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</si>
  <si>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</si>
  <si>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</si>
  <si>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</si>
  <si>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</si>
  <si>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</si>
  <si>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</si>
  <si>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</si>
  <si>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</si>
  <si>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</si>
  <si>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</si>
  <si>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</si>
  <si>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</si>
  <si>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</si>
  <si>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</si>
  <si>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</si>
  <si>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</si>
  <si>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</si>
  <si>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</si>
  <si>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</si>
  <si>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</si>
  <si>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</si>
  <si>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</si>
  <si>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</si>
  <si>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</si>
  <si>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</si>
  <si>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</si>
  <si>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</si>
  <si>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</si>
  <si>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</si>
  <si>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</si>
  <si>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</si>
  <si>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</si>
  <si>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</si>
  <si>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</si>
  <si>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</si>
  <si>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</si>
  <si>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</si>
  <si>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</si>
  <si>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</si>
  <si>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</si>
  <si>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</si>
  <si>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</si>
  <si>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</si>
  <si>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</si>
  <si>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</si>
  <si>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</si>
  <si>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</si>
  <si>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</si>
  <si>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</si>
  <si>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</si>
  <si>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</si>
  <si>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</si>
  <si>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</si>
  <si>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</si>
  <si>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</si>
  <si>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</si>
  <si>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</si>
  <si>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</si>
  <si>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</si>
  <si>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</si>
  <si>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</si>
  <si>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</si>
  <si>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</si>
  <si>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</si>
  <si>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</si>
  <si>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</si>
  <si>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</si>
  <si>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</si>
  <si>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</si>
  <si>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</si>
  <si>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</si>
  <si>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</si>
  <si>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</si>
  <si>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</si>
  <si>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</si>
  <si>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</si>
  <si>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</si>
  <si>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</si>
  <si>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</si>
  <si>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</si>
  <si>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</si>
  <si>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</si>
  <si>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</si>
  <si>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</si>
  <si>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</si>
  <si>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</si>
  <si>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</si>
  <si>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</si>
  <si>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</si>
  <si>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</si>
  <si>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</si>
  <si>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</si>
  <si>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</si>
  <si>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</si>
  <si>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</si>
  <si>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</si>
  <si>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</si>
  <si>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</si>
  <si>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</si>
  <si>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</si>
  <si>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</si>
  <si>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</si>
  <si>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</si>
  <si>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</si>
  <si>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</si>
  <si>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</si>
  <si>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</si>
  <si>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</si>
  <si>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</si>
  <si>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</si>
  <si>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</si>
  <si>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</si>
  <si>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</si>
  <si>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</si>
  <si>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</si>
  <si>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</si>
  <si>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</si>
  <si>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</si>
  <si>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</si>
  <si>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</si>
  <si>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</si>
  <si>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</si>
  <si>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</si>
  <si>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</si>
  <si>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</si>
  <si>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</si>
  <si>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</si>
  <si>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</si>
  <si>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</si>
  <si>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</si>
  <si>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</si>
  <si>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</si>
  <si>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</si>
  <si>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</si>
  <si>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</si>
  <si>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</si>
  <si>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</si>
  <si>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</si>
  <si>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</si>
  <si>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</si>
  <si>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</si>
  <si>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</si>
  <si>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</si>
  <si>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</si>
  <si>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</si>
  <si>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</si>
  <si>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</si>
  <si>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</si>
  <si>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</si>
  <si>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</si>
  <si>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</si>
  <si>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</si>
  <si>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</si>
  <si>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</si>
  <si>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</si>
  <si>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</si>
  <si>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</si>
  <si>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</si>
  <si>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</si>
  <si>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</si>
  <si>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</si>
  <si>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</si>
  <si>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</si>
  <si>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</si>
  <si>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</si>
  <si>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</si>
  <si>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</si>
  <si>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</si>
  <si>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</si>
  <si>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</si>
  <si>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</si>
  <si>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</si>
  <si>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</si>
  <si>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</si>
  <si>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</si>
  <si>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</si>
  <si>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</si>
  <si>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</si>
  <si>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</si>
  <si>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</si>
  <si>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</si>
  <si>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</si>
  <si>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</si>
  <si>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</si>
  <si>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</si>
  <si>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</si>
  <si>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</si>
  <si>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</si>
  <si>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</si>
  <si>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</si>
  <si>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</si>
  <si>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</si>
  <si>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</si>
  <si>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</si>
  <si>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</si>
  <si>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</si>
  <si>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</si>
  <si>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</si>
  <si>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</si>
  <si>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</si>
  <si>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</si>
  <si>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</si>
  <si>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</si>
  <si>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</si>
  <si>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</si>
  <si>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</si>
  <si>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</si>
  <si>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</si>
  <si>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</si>
  <si>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</si>
  <si>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</si>
  <si>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</si>
  <si>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</si>
  <si>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</si>
  <si>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</si>
  <si>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</si>
  <si>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</si>
  <si>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</si>
  <si>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</si>
  <si>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</si>
  <si>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</si>
  <si>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</si>
  <si>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</si>
  <si>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</si>
  <si>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</si>
  <si>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</si>
  <si>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</si>
  <si>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</si>
  <si>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</si>
  <si>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</si>
  <si>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</si>
  <si>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</si>
  <si>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</si>
  <si>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</si>
  <si>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</si>
  <si>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</si>
  <si>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</si>
  <si>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</si>
  <si>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</si>
  <si>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</si>
  <si>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</si>
  <si>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</si>
  <si>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</si>
  <si>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</si>
  <si>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</si>
  <si>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</si>
  <si>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</si>
  <si>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</si>
  <si>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</si>
  <si>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</si>
  <si>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</si>
  <si>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</si>
  <si>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</si>
  <si>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</si>
  <si>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</si>
  <si>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</si>
  <si>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</si>
  <si>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</si>
  <si>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</si>
  <si>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</si>
  <si>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</si>
  <si>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</si>
  <si>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</si>
  <si>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</si>
  <si>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</si>
  <si>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</si>
  <si>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</si>
  <si>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</si>
  <si>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</si>
  <si>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</si>
  <si>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</si>
  <si>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</si>
  <si>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</si>
  <si>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</si>
  <si>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</si>
  <si>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</si>
  <si>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</si>
  <si>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</si>
  <si>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</si>
  <si>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</si>
  <si>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</si>
  <si>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</si>
  <si>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</si>
  <si>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</si>
  <si>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</si>
  <si>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</si>
  <si>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</si>
  <si>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</si>
  <si>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</si>
  <si>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</si>
  <si>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</si>
  <si>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</si>
  <si>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</si>
  <si>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</si>
  <si>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</si>
  <si>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</si>
  <si>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</si>
  <si>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</si>
  <si>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</si>
  <si>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</si>
  <si>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</si>
  <si>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</si>
  <si>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</si>
  <si>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</si>
  <si>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</si>
  <si>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</si>
  <si>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</si>
  <si>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</si>
  <si>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</si>
  <si>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</si>
  <si>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</si>
  <si>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</si>
  <si>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</si>
  <si>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</si>
  <si>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</si>
  <si>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</si>
  <si>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</si>
  <si>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</si>
  <si>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</si>
  <si>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</si>
  <si>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</si>
  <si>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</si>
  <si>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</si>
  <si>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</si>
  <si>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</si>
  <si>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</si>
  <si>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</si>
  <si>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</si>
  <si>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</si>
  <si>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</si>
  <si>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</si>
  <si>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</si>
  <si>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</si>
  <si>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</si>
  <si>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</si>
  <si>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</si>
  <si>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</si>
  <si>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</si>
  <si>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</si>
  <si>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</si>
  <si>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</si>
  <si>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</si>
  <si>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</si>
  <si>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</si>
  <si>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</si>
  <si>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</si>
  <si>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</si>
  <si>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</si>
  <si>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</si>
  <si>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</si>
  <si>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</si>
  <si>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</si>
  <si>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</si>
  <si>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</si>
  <si>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</si>
  <si>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</si>
  <si>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</si>
  <si>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</si>
  <si>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</si>
  <si>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</si>
  <si>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</si>
  <si>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</si>
  <si>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</si>
  <si>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</si>
  <si>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</si>
  <si>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</si>
  <si>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</si>
  <si>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</si>
  <si>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</si>
  <si>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</si>
  <si>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</si>
  <si>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</si>
  <si>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</si>
  <si>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</si>
  <si>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</si>
  <si>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</si>
  <si>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</si>
  <si>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</si>
  <si>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</si>
  <si>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</si>
  <si>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</si>
  <si>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</si>
  <si>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</si>
  <si>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</si>
  <si>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</si>
  <si>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</si>
  <si>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</si>
  <si>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</si>
  <si>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</si>
  <si>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</si>
  <si>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</si>
  <si>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</si>
  <si>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</si>
  <si>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</si>
  <si>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</si>
  <si>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</si>
  <si>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</si>
  <si>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</si>
  <si>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</si>
  <si>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</si>
  <si>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</si>
  <si>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</si>
  <si>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</si>
  <si>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</si>
  <si>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</si>
  <si>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</si>
  <si>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</si>
  <si>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</si>
  <si>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</si>
  <si>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</si>
  <si>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</si>
  <si>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</si>
  <si>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</si>
  <si>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</si>
  <si>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</si>
  <si>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</si>
  <si>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</si>
  <si>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</si>
  <si>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</si>
  <si>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</si>
  <si>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</si>
  <si>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</si>
  <si>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</si>
  <si>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</si>
  <si>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</si>
  <si>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</si>
  <si>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</si>
  <si>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</si>
  <si>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</si>
  <si>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</si>
  <si>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</si>
  <si>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</si>
  <si>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</si>
  <si>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</si>
  <si>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</si>
  <si>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</si>
  <si>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</si>
  <si>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</si>
  <si>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</si>
  <si>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</si>
  <si>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</si>
  <si>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</si>
  <si>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</si>
  <si>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</si>
  <si>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</si>
  <si>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</si>
  <si>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</si>
  <si>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</si>
  <si>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</si>
  <si>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</si>
  <si>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</si>
  <si>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</si>
  <si>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</si>
  <si>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</si>
  <si>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</si>
  <si>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</si>
  <si>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</si>
  <si>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</si>
  <si>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</si>
  <si>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</si>
  <si>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</si>
  <si>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</si>
  <si>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</si>
  <si>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</si>
  <si>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</si>
  <si>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</si>
  <si>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</si>
  <si>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</si>
  <si>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</si>
  <si>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</si>
  <si>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</si>
  <si>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</si>
  <si>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</si>
  <si>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</si>
  <si>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</si>
  <si>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</si>
  <si>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</si>
  <si>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</si>
  <si>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</si>
  <si>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</si>
  <si>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</si>
  <si>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</si>
  <si>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</si>
  <si>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</si>
  <si>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</si>
  <si>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</si>
  <si>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</si>
  <si>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</si>
  <si>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</si>
  <si>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</si>
  <si>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</si>
  <si>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</si>
  <si>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</si>
  <si>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</si>
  <si>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</si>
  <si>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</si>
  <si>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</si>
  <si>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</si>
  <si>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</si>
  <si>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</si>
  <si>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</si>
  <si>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</si>
  <si>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</si>
  <si>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</si>
  <si>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</si>
  <si>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</si>
  <si>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</si>
  <si>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</si>
  <si>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</si>
  <si>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</si>
  <si>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</si>
  <si>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</si>
  <si>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</si>
  <si>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</si>
  <si>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</si>
  <si>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</si>
  <si>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</si>
  <si>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</si>
  <si>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</si>
  <si>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</si>
  <si>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</si>
  <si>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</si>
  <si>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</si>
  <si>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</si>
  <si>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</si>
  <si>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</si>
  <si>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</si>
  <si>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</si>
  <si>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</si>
  <si>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</si>
  <si>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</si>
  <si>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</si>
  <si>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</si>
  <si>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</si>
  <si>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</si>
  <si>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</si>
  <si>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</si>
  <si>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</si>
  <si>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</si>
  <si>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</si>
  <si>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</si>
  <si>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</si>
  <si>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</si>
  <si>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</si>
  <si>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</si>
  <si>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</si>
  <si>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</si>
  <si>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</si>
  <si>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</si>
  <si>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</si>
  <si>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</si>
  <si>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</si>
  <si>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</si>
  <si>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</si>
  <si>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</si>
  <si>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</si>
  <si>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</si>
  <si>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</si>
  <si>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</si>
  <si>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</si>
  <si>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</si>
  <si>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</si>
  <si>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</si>
  <si>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</si>
  <si>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</si>
  <si>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</si>
  <si>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</si>
  <si>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</si>
  <si>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</si>
  <si>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</si>
  <si>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</si>
  <si>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</si>
  <si>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</si>
  <si>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</si>
  <si>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</si>
  <si>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</si>
  <si>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</si>
  <si>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</si>
  <si>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</si>
  <si>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</si>
  <si>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</si>
  <si>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</si>
  <si>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</si>
  <si>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</si>
  <si>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</si>
  <si>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</si>
  <si>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</si>
  <si>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</si>
  <si>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</si>
  <si>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</si>
  <si>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</si>
  <si>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</si>
  <si>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</si>
  <si>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</si>
  <si>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</si>
  <si>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</si>
  <si>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</si>
  <si>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</si>
  <si>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</si>
  <si>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</si>
  <si>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</si>
  <si>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</si>
  <si>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</si>
  <si>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</si>
  <si>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</si>
  <si>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</si>
  <si>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</si>
  <si>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</si>
  <si>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</si>
  <si>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</si>
  <si>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</si>
  <si>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</si>
  <si>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</si>
  <si>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</si>
  <si>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</si>
  <si>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</si>
  <si>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</si>
  <si>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</si>
  <si>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</si>
  <si>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</si>
  <si>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</si>
  <si>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</si>
  <si>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</si>
  <si>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</si>
  <si>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</si>
  <si>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</si>
  <si>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</si>
  <si>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</si>
  <si>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</si>
  <si>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</si>
  <si>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</si>
  <si>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</si>
  <si>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</si>
  <si>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</si>
  <si>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</si>
  <si>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</si>
  <si>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</si>
  <si>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</si>
  <si>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</si>
  <si>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</si>
  <si>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</si>
  <si>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</si>
  <si>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</si>
  <si>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</si>
  <si>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</si>
  <si>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</si>
  <si>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</si>
  <si>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</si>
  <si>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</si>
  <si>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</si>
  <si>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</si>
  <si>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</si>
  <si>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</si>
  <si>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</si>
  <si>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</si>
  <si>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</si>
  <si>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</si>
  <si>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</si>
  <si>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</si>
  <si>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</si>
  <si>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</si>
  <si>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</si>
  <si>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</si>
  <si>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</si>
  <si>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</si>
  <si>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</si>
  <si>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</si>
  <si>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</si>
  <si>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</si>
  <si>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</si>
  <si>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</si>
  <si>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</si>
  <si>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</si>
  <si>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</si>
  <si>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</si>
  <si>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</si>
  <si>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</si>
  <si>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</si>
  <si>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</si>
  <si>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</si>
  <si>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</si>
  <si>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</si>
  <si>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</si>
  <si>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</si>
  <si>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</si>
  <si>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</si>
  <si>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</si>
  <si>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</si>
  <si>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</si>
  <si>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</si>
  <si>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</si>
  <si>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</si>
  <si>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</si>
  <si>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</si>
  <si>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</si>
  <si>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</si>
  <si>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</si>
  <si>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</si>
  <si>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</si>
  <si>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</si>
  <si>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</si>
  <si>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</si>
  <si>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</si>
  <si>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</si>
  <si>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</si>
  <si>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</si>
  <si>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</si>
  <si>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</si>
  <si>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</si>
  <si>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</si>
  <si>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</si>
  <si>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</si>
  <si>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</si>
  <si>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</si>
  <si>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</si>
  <si>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</si>
  <si>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</si>
  <si>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</si>
  <si>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</si>
  <si>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</si>
  <si>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</si>
  <si>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</si>
  <si>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</si>
  <si>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</si>
  <si>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</si>
  <si>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</si>
  <si>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</si>
  <si>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</si>
  <si>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</si>
  <si>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</si>
  <si>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</si>
  <si>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</si>
  <si>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</si>
  <si>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</si>
  <si>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</si>
  <si>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</si>
  <si>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</si>
  <si>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</si>
  <si>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</si>
  <si>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</si>
  <si>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</si>
  <si>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</si>
  <si>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</si>
  <si>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</si>
  <si>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</si>
  <si>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</si>
  <si>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</si>
  <si>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</si>
  <si>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</si>
  <si>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</si>
  <si>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</si>
  <si>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</si>
  <si>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</si>
  <si>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</si>
  <si>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</si>
  <si>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</si>
  <si>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</si>
  <si>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</si>
  <si>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</si>
  <si>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</si>
  <si>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</si>
  <si>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</si>
  <si>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</si>
  <si>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</si>
  <si>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</si>
  <si>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</si>
  <si>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</si>
  <si>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</si>
  <si>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</si>
  <si>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</si>
  <si>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</si>
  <si>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</si>
  <si>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</si>
  <si>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</si>
  <si>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</si>
  <si>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</si>
  <si>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</si>
  <si>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</si>
  <si>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</si>
  <si>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</si>
  <si>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</si>
  <si>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</si>
  <si>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</si>
  <si>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</si>
  <si>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</si>
  <si>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</si>
  <si>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</si>
  <si>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</si>
  <si>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</si>
  <si>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</si>
  <si>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</si>
  <si>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</si>
  <si>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</si>
  <si>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</si>
  <si>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</si>
  <si>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</si>
  <si>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</si>
  <si>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</si>
  <si>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</si>
  <si>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</si>
  <si>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</si>
  <si>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</si>
  <si>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</si>
  <si>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</si>
  <si>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</si>
  <si>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</si>
  <si>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</si>
  <si>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</si>
  <si>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</si>
  <si>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</si>
  <si>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</si>
  <si>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</si>
  <si>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</si>
  <si>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</si>
  <si>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</si>
  <si>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</si>
  <si>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</si>
  <si>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</si>
  <si>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</si>
  <si>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</si>
  <si>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</si>
  <si>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</si>
  <si>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</si>
  <si>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</si>
  <si>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</si>
  <si>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</si>
  <si>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</si>
  <si>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</si>
  <si>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</si>
  <si>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</si>
  <si>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</si>
  <si>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</si>
  <si>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</si>
  <si>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</si>
  <si>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</si>
  <si>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</si>
  <si>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</si>
  <si>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</si>
  <si>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</si>
  <si>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</si>
  <si>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</si>
  <si>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</si>
  <si>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</si>
  <si>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</si>
  <si>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</si>
  <si>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</si>
  <si>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</si>
  <si>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</si>
  <si>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</si>
  <si>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</si>
  <si>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</si>
  <si>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</si>
  <si>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</si>
  <si>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</si>
  <si>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</si>
  <si>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</si>
  <si>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</si>
  <si>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</si>
  <si>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</si>
  <si>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</si>
  <si>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</si>
  <si>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</si>
  <si>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</si>
  <si>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</si>
  <si>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</si>
  <si>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</si>
  <si>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</si>
  <si>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</si>
  <si>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</si>
  <si>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</si>
  <si>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</si>
  <si>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</si>
  <si>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</si>
  <si>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</si>
  <si>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</si>
  <si>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</si>
  <si>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</si>
  <si>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</si>
  <si>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</si>
  <si>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</si>
  <si>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</si>
  <si>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</si>
  <si>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</si>
  <si>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</si>
  <si>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</si>
  <si>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</si>
  <si>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</si>
  <si>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</si>
  <si>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</si>
  <si>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</si>
  <si>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</si>
  <si>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</si>
  <si>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</si>
  <si>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</si>
  <si>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</si>
  <si>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</si>
  <si>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</si>
  <si>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</si>
  <si>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</si>
  <si>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</si>
  <si>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</si>
  <si>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</si>
  <si>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</si>
  <si>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</si>
  <si>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</si>
  <si>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</si>
  <si>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</si>
  <si>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</si>
  <si>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</si>
  <si>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</si>
  <si>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</si>
  <si>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</si>
  <si>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</si>
  <si>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</si>
  <si>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</si>
  <si>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</si>
  <si>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</si>
  <si>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</si>
  <si>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</si>
  <si>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</si>
  <si>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</si>
  <si>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</si>
  <si>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</si>
  <si>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</si>
  <si>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</si>
  <si>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</si>
  <si>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</si>
  <si>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</si>
  <si>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</si>
  <si>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</si>
  <si>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</si>
  <si>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</si>
  <si>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</si>
  <si>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</si>
  <si>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</si>
  <si>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</si>
  <si>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</si>
  <si>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</si>
  <si>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</si>
  <si>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</si>
  <si>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</si>
  <si>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</si>
  <si>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</si>
  <si>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</si>
  <si>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</si>
  <si>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</si>
  <si>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</si>
  <si>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</si>
  <si>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</si>
  <si>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</si>
  <si>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</si>
  <si>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</si>
  <si>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</si>
  <si>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</si>
  <si>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</si>
  <si>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</si>
  <si>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</si>
  <si>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</si>
  <si>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</si>
  <si>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</si>
  <si>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</si>
  <si>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</si>
  <si>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</si>
  <si>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</si>
  <si>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</si>
  <si>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</si>
  <si>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</si>
  <si>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</si>
  <si>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</si>
  <si>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</si>
  <si>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</si>
  <si>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</si>
  <si>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</si>
  <si>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</si>
  <si>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</si>
  <si>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</si>
  <si>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</si>
  <si>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</si>
  <si>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</si>
  <si>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</si>
  <si>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</si>
  <si>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</si>
  <si>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</si>
  <si>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</si>
  <si>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</si>
  <si>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</si>
  <si>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</si>
  <si>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</si>
  <si>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</si>
  <si>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</si>
  <si>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</si>
  <si>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</si>
  <si>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</si>
  <si>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</si>
  <si>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</si>
  <si>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</si>
  <si>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</si>
  <si>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</si>
  <si>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</si>
  <si>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</si>
  <si>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</si>
  <si>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</si>
  <si>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</si>
  <si>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</si>
  <si>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</si>
  <si>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</si>
  <si>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</si>
  <si>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</si>
  <si>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</si>
  <si>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</si>
  <si>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</si>
  <si>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</si>
  <si>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</si>
  <si>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</si>
  <si>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</si>
  <si>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</si>
  <si>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</si>
  <si>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</si>
  <si>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</si>
  <si>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</si>
  <si>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</si>
  <si>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</si>
  <si>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</si>
  <si>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</si>
  <si>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</si>
  <si>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</si>
  <si>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</si>
  <si>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</si>
  <si>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</si>
  <si>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</si>
  <si>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</si>
  <si>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</si>
  <si>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</si>
  <si>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</si>
  <si>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</si>
  <si>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</si>
  <si>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</si>
  <si>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</si>
  <si>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</si>
  <si>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</si>
  <si>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</si>
  <si>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</si>
  <si>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</si>
  <si>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</si>
  <si>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</si>
  <si>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</si>
  <si>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</si>
  <si>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</si>
  <si>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</si>
  <si>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</si>
  <si>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</si>
  <si>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</si>
  <si>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</si>
  <si>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</si>
  <si>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</si>
  <si>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</si>
  <si>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</si>
  <si>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</si>
  <si>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</si>
  <si>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</si>
  <si>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</si>
  <si>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</si>
  <si>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</si>
  <si>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</si>
  <si>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</si>
  <si>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</si>
  <si>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</si>
  <si>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</si>
  <si>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</si>
  <si>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</si>
  <si>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</si>
  <si>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</si>
  <si>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</si>
  <si>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</si>
  <si>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</si>
  <si>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</si>
  <si>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</si>
  <si>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</si>
  <si>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</si>
  <si>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</si>
  <si>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</si>
  <si>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</si>
  <si>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</si>
  <si>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</si>
  <si>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</si>
  <si>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</si>
  <si>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</si>
  <si>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</si>
  <si>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</si>
  <si>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</si>
  <si>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</si>
  <si>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</si>
  <si>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</si>
  <si>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</si>
  <si>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</si>
  <si>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</si>
  <si>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</si>
  <si>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</si>
  <si>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</si>
  <si>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</si>
  <si>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</si>
  <si>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</si>
  <si>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</si>
  <si>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</si>
  <si>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</si>
  <si>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</si>
  <si>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</si>
  <si>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</si>
  <si>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</si>
  <si>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</si>
  <si>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</si>
  <si>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</si>
  <si>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</si>
  <si>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</si>
  <si>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</si>
  <si>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</si>
  <si>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</si>
  <si>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</si>
  <si>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</si>
  <si>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</si>
  <si>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</si>
  <si>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</si>
  <si>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</si>
  <si>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</si>
  <si>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</si>
  <si>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</si>
  <si>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</si>
  <si>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</si>
  <si>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</si>
  <si>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</si>
  <si>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</si>
  <si>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</si>
  <si>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</si>
  <si>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</si>
  <si>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</si>
  <si>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</si>
  <si>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</si>
  <si>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</si>
  <si>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</si>
  <si>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</si>
  <si>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</si>
  <si>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</si>
  <si>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</si>
  <si>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</si>
  <si>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</si>
  <si>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</si>
  <si>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</si>
  <si>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</si>
  <si>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</si>
  <si>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</si>
  <si>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</si>
  <si>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</si>
  <si>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</si>
  <si>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</si>
  <si>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</si>
  <si>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</si>
  <si>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</si>
  <si>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</si>
  <si>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</si>
  <si>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</si>
  <si>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</si>
  <si>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</si>
  <si>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</si>
  <si>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</si>
  <si>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</si>
  <si>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</si>
  <si>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</si>
  <si>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</si>
  <si>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</si>
  <si>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</si>
  <si>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</si>
  <si>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</si>
  <si>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</si>
  <si>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</si>
  <si>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</si>
  <si>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</si>
  <si>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</si>
  <si>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</si>
  <si>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</si>
  <si>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</si>
  <si>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</si>
  <si>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</si>
  <si>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</si>
  <si>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</si>
  <si>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</si>
  <si>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</si>
  <si>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</si>
  <si>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</si>
  <si>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</si>
  <si>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</si>
  <si>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</si>
  <si>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</si>
  <si>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</si>
  <si>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</si>
  <si>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</si>
  <si>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</si>
  <si>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</si>
  <si>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</si>
  <si>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</si>
  <si>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</si>
  <si>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</si>
  <si>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</si>
  <si>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</si>
  <si>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</si>
  <si>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</si>
  <si>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</si>
  <si>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</si>
  <si>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</si>
  <si>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</si>
  <si>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</si>
  <si>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</si>
  <si>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</si>
  <si>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</si>
  <si>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</si>
  <si>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</si>
  <si>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</si>
  <si>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</si>
  <si>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</si>
  <si>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</si>
  <si>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</si>
  <si>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</si>
  <si>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</si>
  <si>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</si>
  <si>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</si>
  <si>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</si>
  <si>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</si>
  <si>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</si>
  <si>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</si>
  <si>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</si>
  <si>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</si>
  <si>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</si>
  <si>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</si>
  <si>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</si>
  <si>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</si>
  <si>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</si>
  <si>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</si>
  <si>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</si>
  <si>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</si>
  <si>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</si>
  <si>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</si>
  <si>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</si>
  <si>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</si>
  <si>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</si>
  <si>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</si>
  <si>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</si>
  <si>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</si>
  <si>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</si>
  <si>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</si>
  <si>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</si>
  <si>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</si>
  <si>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</si>
  <si>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</si>
  <si>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</si>
  <si>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</si>
  <si>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</si>
  <si>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</si>
  <si>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</si>
  <si>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</si>
  <si>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</si>
  <si>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</si>
  <si>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</si>
  <si>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</si>
  <si>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</si>
  <si>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</si>
  <si>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</si>
  <si>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</si>
  <si>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</si>
  <si>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</si>
  <si>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</si>
  <si>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</si>
  <si>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</si>
  <si>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</si>
  <si>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</si>
  <si>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</si>
  <si>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</si>
  <si>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</si>
  <si>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</si>
  <si>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</si>
  <si>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</si>
  <si>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</si>
  <si>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</si>
  <si>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</si>
  <si>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</si>
  <si>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</si>
  <si>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</si>
  <si>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</si>
  <si>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</si>
  <si>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</si>
  <si>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</si>
  <si>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</si>
  <si>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</si>
  <si>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</si>
  <si>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</si>
  <si>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</si>
  <si>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</si>
  <si>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</si>
  <si>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</si>
  <si>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</si>
  <si>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</si>
  <si>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</si>
  <si>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</si>
  <si>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</si>
  <si>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</si>
  <si>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</si>
  <si>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</si>
  <si>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</si>
  <si>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</si>
  <si>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</si>
  <si>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</si>
  <si>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</si>
  <si>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</si>
  <si>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</si>
  <si>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</si>
  <si>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</si>
  <si>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</si>
  <si>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</si>
  <si>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</si>
  <si>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</si>
  <si>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</si>
  <si>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</si>
  <si>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</si>
  <si>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</si>
  <si>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</si>
  <si>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</si>
  <si>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</si>
  <si>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</si>
  <si>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</si>
  <si>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</si>
  <si>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</si>
  <si>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</si>
  <si>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</si>
  <si>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</si>
  <si>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</si>
  <si>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</si>
  <si>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</si>
  <si>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</si>
  <si>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</si>
  <si>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</si>
  <si>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</si>
  <si>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</si>
  <si>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</si>
  <si>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</si>
  <si>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</si>
  <si>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</si>
  <si>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</si>
  <si>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</si>
  <si>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</si>
  <si>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</si>
  <si>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</si>
  <si>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</si>
  <si>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</si>
  <si>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</si>
  <si>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</si>
  <si>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</si>
  <si>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</si>
  <si>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</si>
  <si>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</si>
  <si>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</si>
  <si>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</si>
  <si>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</si>
  <si>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</si>
  <si>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</si>
  <si>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</si>
  <si>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</si>
  <si>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</si>
  <si>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</si>
  <si>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</si>
  <si>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</si>
  <si>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</si>
  <si>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</si>
  <si>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</si>
  <si>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</si>
  <si>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</si>
  <si>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</si>
  <si>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</si>
  <si>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</si>
  <si>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</si>
  <si>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</si>
  <si>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</si>
  <si>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</si>
  <si>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</si>
  <si>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</si>
  <si>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</si>
  <si>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</si>
  <si>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</si>
  <si>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</si>
  <si>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</si>
  <si>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</si>
  <si>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</si>
  <si>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</si>
  <si>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</si>
  <si>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</si>
  <si>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</si>
  <si>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</si>
  <si>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</si>
  <si>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</si>
  <si>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</si>
  <si>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</si>
  <si>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</si>
  <si>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</si>
  <si>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</si>
  <si>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</si>
  <si>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</si>
  <si>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</si>
  <si>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</si>
  <si>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</si>
  <si>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</si>
  <si>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</si>
  <si>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</si>
  <si>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</si>
  <si>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</si>
  <si>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</si>
  <si>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</si>
  <si>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</si>
  <si>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</si>
  <si>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</si>
  <si>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</si>
  <si>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</si>
  <si>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</si>
  <si>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</si>
  <si>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</si>
  <si>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</si>
  <si>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</si>
  <si>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</si>
  <si>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</si>
  <si>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</si>
  <si>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</si>
  <si>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</si>
  <si>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</si>
  <si>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</si>
  <si>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</si>
  <si>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</si>
  <si>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</si>
  <si>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</si>
  <si>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</si>
  <si>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</si>
  <si>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</si>
  <si>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</si>
  <si>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</si>
  <si>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</si>
  <si>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</si>
  <si>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</si>
  <si>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</si>
  <si>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</si>
  <si>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</si>
  <si>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</si>
  <si>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</si>
  <si>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</si>
  <si>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</si>
  <si>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</si>
  <si>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</si>
  <si>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</si>
  <si>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</si>
  <si>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</si>
  <si>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</si>
  <si>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</si>
  <si>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</si>
  <si>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</si>
  <si>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</si>
  <si>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</si>
  <si>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</si>
  <si>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</si>
  <si>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</si>
  <si>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</si>
  <si>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</si>
  <si>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</si>
  <si>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</si>
  <si>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</si>
  <si>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</si>
  <si>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</si>
  <si>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</si>
  <si>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</si>
  <si>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</si>
  <si>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</si>
  <si>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</si>
  <si>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</si>
  <si>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</si>
  <si>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</si>
  <si>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</si>
  <si>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</si>
  <si>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</si>
  <si>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</si>
  <si>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</si>
  <si>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</si>
  <si>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</si>
  <si>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</si>
  <si>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</si>
  <si>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</si>
  <si>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</si>
  <si>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</si>
  <si>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</si>
  <si>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</si>
  <si>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</si>
  <si>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</si>
  <si>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</si>
  <si>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</si>
  <si>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</si>
  <si>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</si>
  <si>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</si>
  <si>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</si>
  <si>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</si>
  <si>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</si>
  <si>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</si>
  <si>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</si>
  <si>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</si>
  <si>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</si>
  <si>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</si>
  <si>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</si>
  <si>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</si>
  <si>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</si>
  <si>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</si>
  <si>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</si>
  <si>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</si>
  <si>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</si>
  <si>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</si>
  <si>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</si>
  <si>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</si>
  <si>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</si>
  <si>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</si>
  <si>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</si>
  <si>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</si>
  <si>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</si>
  <si>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</si>
  <si>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</si>
  <si>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</si>
  <si>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</si>
  <si>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</si>
  <si>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</si>
  <si>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</si>
  <si>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</si>
  <si>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</si>
  <si>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</si>
  <si>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</si>
  <si>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</si>
  <si>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</si>
  <si>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</si>
  <si>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</si>
  <si>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</si>
  <si>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</si>
  <si>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</si>
  <si>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</si>
  <si>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</si>
  <si>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</si>
  <si>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</si>
  <si>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</si>
  <si>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</si>
  <si>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</si>
  <si>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</si>
  <si>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</si>
  <si>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</si>
  <si>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</si>
  <si>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</si>
  <si>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</si>
  <si>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</si>
  <si>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</si>
  <si>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</si>
  <si>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</si>
  <si>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</si>
  <si>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</si>
  <si>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</si>
  <si>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</si>
  <si>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</si>
  <si>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</si>
  <si>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</si>
  <si>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</si>
  <si>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</si>
  <si>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</si>
  <si>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</si>
  <si>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</si>
  <si>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</si>
  <si>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</si>
  <si>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</si>
  <si>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</si>
  <si>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</si>
  <si>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</si>
  <si>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</si>
  <si>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</si>
  <si>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</si>
  <si>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</si>
  <si>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</si>
  <si>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</si>
  <si>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</si>
  <si>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</si>
  <si>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</si>
  <si>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</si>
  <si>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</si>
  <si>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</si>
  <si>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</si>
  <si>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</si>
  <si>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</si>
  <si>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</si>
  <si>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</si>
  <si>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</si>
  <si>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</si>
  <si>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</si>
  <si>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</si>
  <si>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</si>
  <si>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</si>
  <si>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</si>
  <si>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</si>
  <si>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</si>
  <si>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</si>
  <si>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</si>
  <si>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</si>
  <si>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</si>
  <si>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</si>
  <si>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</si>
  <si>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</si>
  <si>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</si>
  <si>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</si>
  <si>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</si>
  <si>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</si>
  <si>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</si>
  <si>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</si>
  <si>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</si>
  <si>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</si>
  <si>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</si>
  <si>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</si>
  <si>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</si>
  <si>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</si>
  <si>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</si>
  <si>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</si>
  <si>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</si>
  <si>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</si>
  <si>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</si>
  <si>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</si>
  <si>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</si>
  <si>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</si>
  <si>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</si>
  <si>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</si>
  <si>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</si>
  <si>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</si>
  <si>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</si>
  <si>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</si>
  <si>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</si>
  <si>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</si>
  <si>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</si>
  <si>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</si>
  <si>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</si>
  <si>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</si>
  <si>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</si>
  <si>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</si>
  <si>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</si>
  <si>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</si>
  <si>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</si>
  <si>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</si>
  <si>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</si>
  <si>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</si>
  <si>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</si>
  <si>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</si>
  <si>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</si>
  <si>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</si>
  <si>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</si>
  <si>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</si>
  <si>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</si>
  <si>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</si>
  <si>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</si>
  <si>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</si>
  <si>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</si>
  <si>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</si>
  <si>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</si>
  <si>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</si>
  <si>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</si>
  <si>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</si>
  <si>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</si>
  <si>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</si>
  <si>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</si>
  <si>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</si>
  <si>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</si>
  <si>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</si>
  <si>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</si>
  <si>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</si>
  <si>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</si>
  <si>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</si>
  <si>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</si>
  <si>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</si>
  <si>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</si>
  <si>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</si>
  <si>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</si>
  <si>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</si>
  <si>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</si>
  <si>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</si>
  <si>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</si>
  <si>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</si>
  <si>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</si>
  <si>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</si>
  <si>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</si>
  <si>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</si>
  <si>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</si>
  <si>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</si>
  <si>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</si>
  <si>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</si>
  <si>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</si>
  <si>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</si>
  <si>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</si>
  <si>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</si>
  <si>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</si>
  <si>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</si>
  <si>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</si>
  <si>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</si>
  <si>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</si>
  <si>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</si>
  <si>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</si>
  <si>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</si>
  <si>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</si>
  <si>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</si>
  <si>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</si>
  <si>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</si>
  <si>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</si>
  <si>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</si>
  <si>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</si>
  <si>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</si>
  <si>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</si>
  <si>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</si>
  <si>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</si>
  <si>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</si>
  <si>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</si>
  <si>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</si>
  <si>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</si>
  <si>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</si>
  <si>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</si>
  <si>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</si>
  <si>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</si>
  <si>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</si>
  <si>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</si>
  <si>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</si>
  <si>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</si>
  <si>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</si>
  <si>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</si>
  <si>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</si>
  <si>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</si>
  <si>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</si>
  <si>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</si>
  <si>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</si>
  <si>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</si>
  <si>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</si>
  <si>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</si>
  <si>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</si>
  <si>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</si>
  <si>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</si>
  <si>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</si>
  <si>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</si>
  <si>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</si>
  <si>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</si>
  <si>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</si>
  <si>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</si>
  <si>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</si>
  <si>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</si>
  <si>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</si>
  <si>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</si>
  <si>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</si>
  <si>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</si>
  <si>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</si>
  <si>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</si>
  <si>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</si>
  <si>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</si>
  <si>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</si>
  <si>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</si>
  <si>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</si>
  <si>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</si>
  <si>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</si>
  <si>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</si>
  <si>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</si>
  <si>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</si>
  <si>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</si>
  <si>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</si>
  <si>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</si>
  <si>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</si>
  <si>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</si>
  <si>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</si>
  <si>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</si>
  <si>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</si>
  <si>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</si>
  <si>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</si>
  <si>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</si>
  <si>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</si>
  <si>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</si>
  <si>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</si>
  <si>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</si>
  <si>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</si>
  <si>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</si>
  <si>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</si>
  <si>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</si>
  <si>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</si>
  <si>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</si>
  <si>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</si>
  <si>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</si>
  <si>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</si>
  <si>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</si>
  <si>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</si>
  <si>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</si>
  <si>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</si>
  <si>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</si>
  <si>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</si>
  <si>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</si>
  <si>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</si>
  <si>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</si>
  <si>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</si>
  <si>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</si>
  <si>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</si>
  <si>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</si>
  <si>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</si>
  <si>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</si>
  <si>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</si>
  <si>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</si>
  <si>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</si>
  <si>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</si>
  <si>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</si>
  <si>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</si>
  <si>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</si>
  <si>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</si>
  <si>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</si>
  <si>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</si>
  <si>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</si>
  <si>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</si>
  <si>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</si>
  <si>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</si>
  <si>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</si>
  <si>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</si>
  <si>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</si>
  <si>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</si>
  <si>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</si>
  <si>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</si>
  <si>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</si>
  <si>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</si>
  <si>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</si>
  <si>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</si>
  <si>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</si>
  <si>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</si>
  <si>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</si>
  <si>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</si>
  <si>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</si>
  <si>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</si>
  <si>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</si>
  <si>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</si>
  <si>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</si>
  <si>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</si>
  <si>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</si>
  <si>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</si>
  <si>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</si>
  <si>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</si>
  <si>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</si>
  <si>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</si>
  <si>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</si>
  <si>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</si>
  <si>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</si>
  <si>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</si>
  <si>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</si>
  <si>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</si>
  <si>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</si>
  <si>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</si>
  <si>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</si>
  <si>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</si>
  <si>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</si>
  <si>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</si>
  <si>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</si>
  <si>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</si>
  <si>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</si>
  <si>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</si>
  <si>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</si>
  <si>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</si>
  <si>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</si>
  <si>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</si>
  <si>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</si>
  <si>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</si>
  <si>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</si>
  <si>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</si>
  <si>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</si>
  <si>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</si>
  <si>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</si>
  <si>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</si>
  <si>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</si>
  <si>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</si>
  <si>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</si>
  <si>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</si>
  <si>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</si>
  <si>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</si>
  <si>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</si>
  <si>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</si>
  <si>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</si>
  <si>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</si>
  <si>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</si>
  <si>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</si>
  <si>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</si>
  <si>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</si>
  <si>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</si>
  <si>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</si>
  <si>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</si>
  <si>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</si>
  <si>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</si>
  <si>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</si>
  <si>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</si>
  <si>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</si>
  <si>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</si>
  <si>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</si>
  <si>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</si>
  <si>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</si>
  <si>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</si>
  <si>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</si>
  <si>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</si>
  <si>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</si>
  <si>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</si>
  <si>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</si>
  <si>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</si>
  <si>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</si>
  <si>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</si>
  <si>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</si>
  <si>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</si>
  <si>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</si>
  <si>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</si>
  <si>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</si>
  <si>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</si>
  <si>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</si>
  <si>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</si>
  <si>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</si>
  <si>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</si>
  <si>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</si>
  <si>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</si>
  <si>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</si>
  <si>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</si>
  <si>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</si>
  <si>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</si>
  <si>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</si>
  <si>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</si>
  <si>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</si>
  <si>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</si>
  <si>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</si>
  <si>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</si>
  <si>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</si>
  <si>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</si>
  <si>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</si>
  <si>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</si>
  <si>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</si>
  <si>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</si>
  <si>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</si>
  <si>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</si>
  <si>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</si>
  <si>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</si>
  <si>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</si>
  <si>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</si>
  <si>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</si>
  <si>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</si>
  <si>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</si>
  <si>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</si>
  <si>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</si>
  <si>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</si>
  <si>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</si>
  <si>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</si>
  <si>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</si>
  <si>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</si>
  <si>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</si>
  <si>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</si>
  <si>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</si>
  <si>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</si>
  <si>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</si>
  <si>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</si>
  <si>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</si>
  <si>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</si>
  <si>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</si>
  <si>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</si>
  <si>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</si>
  <si>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</si>
  <si>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</si>
  <si>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</si>
  <si>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</si>
  <si>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</si>
  <si>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</si>
  <si>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</si>
  <si>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</si>
  <si>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</si>
  <si>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</si>
  <si>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</si>
  <si>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</si>
  <si>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</si>
  <si>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</si>
  <si>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</si>
  <si>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</si>
  <si>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</si>
  <si>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</si>
  <si>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</si>
  <si>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</si>
  <si>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</si>
  <si>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</si>
  <si>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</si>
  <si>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</si>
  <si>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</si>
  <si>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</si>
  <si>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</si>
  <si>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</si>
  <si>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</si>
  <si>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</si>
  <si>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</si>
  <si>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</si>
  <si>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</si>
  <si>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</si>
  <si>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</si>
  <si>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</si>
  <si>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</si>
  <si>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</si>
  <si>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</si>
  <si>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</si>
  <si>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</si>
  <si>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</si>
  <si>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</si>
  <si>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</si>
  <si>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</si>
  <si>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</si>
  <si>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</si>
  <si>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</si>
  <si>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</si>
  <si>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</si>
  <si>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</si>
  <si>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</si>
  <si>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</si>
  <si>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</si>
  <si>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</si>
  <si>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</si>
  <si>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</si>
  <si>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</si>
  <si>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</si>
  <si>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</si>
  <si>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</si>
  <si>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</si>
  <si>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</si>
  <si>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</si>
  <si>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</si>
  <si>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</si>
  <si>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</si>
  <si>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</si>
  <si>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</si>
  <si>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</si>
  <si>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</si>
  <si>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</si>
  <si>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</si>
  <si>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</si>
  <si>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</si>
  <si>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</si>
  <si>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</si>
  <si>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</si>
  <si>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</si>
  <si>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</si>
  <si>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</si>
  <si>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</si>
  <si>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</si>
  <si>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</si>
  <si>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</si>
  <si>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</si>
  <si>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</si>
  <si>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</si>
  <si>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</si>
  <si>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</si>
  <si>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</si>
  <si>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</si>
  <si>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</si>
  <si>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</si>
  <si>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</si>
  <si>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</si>
  <si>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</si>
  <si>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</si>
  <si>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</si>
  <si>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</si>
  <si>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</si>
  <si>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</si>
  <si>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</si>
  <si>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</si>
  <si>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</si>
  <si>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</si>
  <si>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</si>
  <si>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</si>
  <si>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</si>
  <si>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</si>
  <si>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</si>
  <si>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</si>
  <si>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</si>
  <si>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</si>
  <si>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</si>
  <si>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</si>
  <si>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</si>
  <si>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</si>
  <si>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</si>
  <si>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</si>
  <si>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</si>
  <si>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</si>
  <si>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</si>
  <si>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</si>
  <si>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</si>
  <si>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</si>
  <si>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</si>
  <si>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</si>
  <si>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</si>
  <si>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</si>
  <si>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</si>
  <si>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</si>
  <si>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</si>
  <si>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</si>
  <si>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</si>
  <si>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</si>
  <si>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</si>
  <si>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</si>
  <si>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</si>
  <si>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</si>
  <si>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</si>
  <si>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</si>
  <si>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</si>
  <si>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</si>
  <si>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</si>
  <si>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</si>
  <si>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</si>
  <si>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</si>
  <si>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</si>
  <si>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</si>
  <si>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</si>
  <si>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</si>
  <si>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</si>
  <si>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</si>
  <si>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</si>
  <si>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</si>
  <si>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</si>
  <si>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</si>
  <si>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</si>
  <si>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</si>
  <si>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</si>
  <si>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</si>
  <si>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</si>
  <si>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</si>
  <si>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</si>
  <si>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</si>
  <si>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</si>
  <si>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</si>
  <si>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</si>
  <si>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</si>
  <si>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</si>
  <si>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</si>
  <si>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</si>
  <si>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</si>
  <si>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</si>
  <si>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</si>
  <si>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</si>
  <si>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</si>
  <si>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</si>
  <si>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</si>
  <si>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</si>
  <si>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</si>
  <si>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</si>
  <si>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</si>
  <si>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</si>
  <si>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</si>
  <si>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</si>
  <si>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</si>
  <si>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</si>
  <si>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</si>
  <si>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</si>
  <si>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</si>
  <si>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</si>
  <si>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</si>
  <si>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</si>
  <si>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</si>
  <si>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</si>
  <si>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</si>
  <si>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</si>
  <si>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</si>
  <si>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</si>
  <si>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</si>
  <si>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</si>
  <si>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</si>
  <si>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</si>
  <si>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</si>
  <si>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</si>
  <si>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</si>
  <si>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</si>
  <si>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</si>
  <si>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</si>
  <si>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</si>
  <si>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</si>
  <si>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</si>
  <si>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</si>
  <si>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</si>
  <si>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</si>
  <si>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</si>
  <si>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</si>
  <si>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</si>
  <si>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</si>
  <si>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</si>
  <si>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</si>
  <si>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</si>
  <si>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</si>
  <si>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</si>
  <si>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</si>
  <si>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</si>
  <si>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</si>
  <si>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</si>
  <si>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</si>
  <si>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</si>
  <si>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</si>
  <si>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</si>
  <si>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</si>
  <si>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</si>
  <si>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</si>
  <si>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</si>
  <si>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</si>
  <si>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</si>
  <si>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</si>
  <si>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</si>
  <si>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</si>
  <si>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</si>
  <si>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</si>
  <si>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</si>
  <si>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</si>
  <si>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</si>
  <si>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</si>
  <si>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</si>
  <si>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</si>
  <si>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</si>
  <si>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</si>
  <si>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</si>
  <si>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</si>
  <si>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</si>
  <si>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</si>
  <si>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</si>
  <si>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</si>
  <si>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</si>
  <si>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</si>
  <si>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</si>
  <si>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</si>
  <si>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</si>
  <si>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</si>
  <si>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</si>
  <si>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</si>
  <si>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</si>
  <si>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</si>
  <si>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</si>
  <si>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</si>
  <si>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</si>
  <si>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</si>
  <si>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</si>
  <si>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</si>
  <si>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</si>
  <si>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</si>
  <si>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</si>
  <si>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</si>
  <si>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</si>
  <si>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</si>
  <si>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</si>
  <si>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</si>
  <si>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</si>
  <si>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</si>
  <si>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</si>
  <si>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</si>
  <si>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</si>
  <si>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</si>
  <si>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</si>
  <si>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</si>
  <si>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</si>
  <si>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</si>
  <si>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</si>
  <si>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</si>
  <si>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</si>
  <si>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</si>
  <si>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</si>
  <si>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</si>
  <si>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</si>
  <si>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</si>
  <si>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</si>
  <si>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</si>
  <si>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</si>
  <si>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</si>
  <si>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</si>
  <si>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</si>
  <si>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</si>
  <si>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</si>
  <si>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</si>
  <si>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</si>
  <si>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</si>
  <si>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</si>
  <si>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</si>
  <si>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</si>
  <si>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</si>
  <si>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</si>
  <si>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</si>
  <si>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</si>
  <si>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</si>
  <si>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</si>
  <si>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</si>
  <si>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</si>
  <si>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</si>
  <si>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</si>
  <si>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</si>
  <si>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</si>
  <si>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</si>
  <si>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</si>
  <si>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</si>
  <si>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</si>
  <si>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</si>
  <si>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</si>
  <si>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</si>
  <si>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</si>
  <si>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</si>
  <si>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</si>
  <si>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</si>
  <si>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</si>
  <si>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</si>
  <si>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</si>
  <si>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</si>
  <si>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</si>
  <si>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</si>
  <si>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</si>
  <si>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</si>
  <si>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</si>
  <si>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</si>
  <si>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</si>
  <si>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</si>
  <si>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</si>
  <si>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</si>
  <si>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</si>
  <si>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</si>
  <si>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</si>
  <si>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</si>
  <si>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</si>
  <si>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</si>
  <si>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</si>
  <si>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</si>
  <si>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</si>
  <si>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</si>
  <si>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</si>
  <si>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</si>
  <si>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</si>
  <si>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</si>
  <si>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</si>
  <si>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</si>
  <si>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</si>
  <si>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</si>
  <si>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</si>
  <si>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</si>
  <si>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</si>
  <si>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</si>
  <si>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</si>
  <si>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</si>
  <si>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</si>
  <si>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</si>
  <si>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</si>
  <si>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</si>
  <si>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</si>
  <si>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</si>
  <si>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</si>
  <si>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</si>
  <si>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</si>
  <si>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</si>
  <si>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</si>
  <si>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</si>
  <si>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</si>
  <si>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</si>
  <si>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</si>
  <si>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</si>
  <si>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</si>
  <si>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</si>
  <si>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</si>
  <si>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</si>
  <si>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</si>
  <si>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</si>
  <si>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</si>
  <si>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</si>
  <si>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</si>
  <si>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</si>
  <si>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</si>
  <si>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</si>
  <si>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</si>
  <si>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</si>
  <si>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</si>
  <si>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</si>
  <si>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</si>
  <si>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</si>
  <si>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</si>
  <si>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</si>
  <si>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</si>
  <si>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</si>
  <si>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</si>
  <si>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</si>
  <si>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</si>
  <si>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</si>
  <si>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</si>
  <si>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</si>
  <si>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</si>
  <si>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</si>
  <si>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</si>
  <si>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</si>
  <si>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</si>
  <si>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</si>
  <si>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</si>
  <si>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</si>
  <si>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</si>
  <si>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</si>
  <si>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</si>
  <si>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</si>
  <si>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</si>
  <si>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</si>
  <si>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</si>
  <si>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</si>
  <si>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</si>
  <si>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</si>
  <si>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</si>
  <si>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</si>
  <si>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</si>
  <si>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</si>
  <si>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</si>
  <si>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</si>
  <si>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</si>
  <si>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</si>
  <si>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</si>
  <si>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</si>
  <si>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</si>
  <si>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</si>
  <si>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</si>
  <si>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</si>
  <si>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</si>
  <si>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</si>
  <si>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</si>
  <si>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</si>
  <si>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</si>
  <si>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</si>
  <si>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</si>
  <si>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</si>
  <si>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</si>
  <si>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</si>
  <si>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</si>
  <si>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</si>
  <si>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</si>
  <si>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</si>
  <si>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</si>
  <si>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</si>
  <si>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</si>
  <si>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</si>
  <si>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</si>
  <si>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</si>
  <si>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ldlt M @)&amp;&amp;.)(.)*</t>
  </si>
  <si>
    <t>Date : 2077/09/08</t>
  </si>
  <si>
    <t>कोरोना संक्रमितहरुको संख्यात्मक बिवरण  Date - 077-09-08</t>
  </si>
  <si>
    <t>r'/fd0fL lji6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</si>
</sst>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4" zoomScaleSheetLayoutView="14" workbookViewId="0">
      <pane ySplit="8" topLeftCell="A225" activePane="bottomLeft" state="frozen"/>
      <selection pane="bottomLeft" activeCell="F229" sqref="F229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3781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441</v>
      </c>
      <c r="H237" s="47">
        <f>G237+F237</f>
        <v>557</v>
      </c>
      <c r="I237" s="47">
        <v>550</v>
      </c>
      <c r="J237" s="47">
        <v>0</v>
      </c>
      <c r="K237" s="47">
        <v>7</v>
      </c>
      <c r="L237" s="47">
        <f t="shared" si="29"/>
        <v>7</v>
      </c>
      <c r="M237" s="47">
        <v>0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1896</v>
      </c>
      <c r="J238" s="47">
        <v>13</v>
      </c>
      <c r="K238" s="47">
        <v>62</v>
      </c>
      <c r="L238" s="47">
        <f t="shared" si="29"/>
        <v>75</v>
      </c>
      <c r="M238" s="47">
        <v>38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815</v>
      </c>
      <c r="G239" s="51">
        <f t="shared" si="30"/>
        <v>2394</v>
      </c>
      <c r="H239" s="51">
        <f t="shared" si="30"/>
        <v>3209</v>
      </c>
      <c r="I239" s="51">
        <f t="shared" si="30"/>
        <v>3127</v>
      </c>
      <c r="J239" s="51">
        <f t="shared" si="30"/>
        <v>13</v>
      </c>
      <c r="K239" s="51">
        <f t="shared" si="30"/>
        <v>69</v>
      </c>
      <c r="L239" s="51">
        <f t="shared" si="30"/>
        <v>82</v>
      </c>
      <c r="M239" s="51">
        <f t="shared" si="30"/>
        <v>38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3021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7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3781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441</v>
      </c>
      <c r="H19" s="47">
        <f>G19+F19</f>
        <v>557</v>
      </c>
      <c r="I19" s="47">
        <v>550</v>
      </c>
      <c r="J19" s="47">
        <v>0</v>
      </c>
      <c r="K19" s="47">
        <v>7</v>
      </c>
      <c r="L19" s="47">
        <f t="shared" si="1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1896</v>
      </c>
      <c r="J20" s="47">
        <v>13</v>
      </c>
      <c r="K20" s="47">
        <v>62</v>
      </c>
      <c r="L20" s="47">
        <f t="shared" si="1"/>
        <v>75</v>
      </c>
      <c r="M20" s="47">
        <v>38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815</v>
      </c>
      <c r="G21" s="51">
        <f t="shared" si="2"/>
        <v>2394</v>
      </c>
      <c r="H21" s="51">
        <f t="shared" si="2"/>
        <v>3209</v>
      </c>
      <c r="I21" s="51">
        <f t="shared" si="2"/>
        <v>3127</v>
      </c>
      <c r="J21" s="51">
        <f t="shared" si="2"/>
        <v>13</v>
      </c>
      <c r="K21" s="51">
        <f t="shared" si="2"/>
        <v>69</v>
      </c>
      <c r="L21" s="51">
        <f t="shared" si="2"/>
        <v>82</v>
      </c>
      <c r="M21" s="51">
        <f t="shared" si="2"/>
        <v>38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3021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O11" sqref="O11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520</v>
      </c>
      <c r="E6" s="88">
        <f t="shared" ref="E6:E16" si="0">C6+D6</f>
        <v>740</v>
      </c>
      <c r="F6" s="88">
        <v>21</v>
      </c>
      <c r="G6" s="88">
        <v>1</v>
      </c>
      <c r="H6" s="88">
        <v>20</v>
      </c>
      <c r="I6" s="88">
        <v>7</v>
      </c>
      <c r="J6" s="88">
        <v>21</v>
      </c>
      <c r="K6" s="88">
        <v>0</v>
      </c>
      <c r="L6" s="88">
        <v>210</v>
      </c>
      <c r="M6" s="88">
        <v>504</v>
      </c>
      <c r="N6" s="88">
        <v>712</v>
      </c>
      <c r="O6" s="88">
        <v>24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931</v>
      </c>
      <c r="E7" s="88">
        <f t="shared" si="0"/>
        <v>1297</v>
      </c>
      <c r="F7" s="88">
        <v>45</v>
      </c>
      <c r="G7" s="88">
        <v>8</v>
      </c>
      <c r="H7" s="88">
        <v>37</v>
      </c>
      <c r="I7" s="88">
        <v>8</v>
      </c>
      <c r="J7" s="88">
        <v>45</v>
      </c>
      <c r="K7" s="88">
        <v>0</v>
      </c>
      <c r="L7" s="88">
        <v>358</v>
      </c>
      <c r="M7" s="88">
        <v>885</v>
      </c>
      <c r="N7" s="88">
        <v>1244</v>
      </c>
      <c r="O7" s="88">
        <v>4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7</v>
      </c>
      <c r="G8" s="88">
        <v>2</v>
      </c>
      <c r="H8" s="88">
        <v>5</v>
      </c>
      <c r="I8" s="88">
        <v>2</v>
      </c>
      <c r="J8" s="88">
        <v>7</v>
      </c>
      <c r="K8" s="88">
        <v>0</v>
      </c>
      <c r="L8" s="88">
        <v>71</v>
      </c>
      <c r="M8" s="88">
        <v>228</v>
      </c>
      <c r="N8" s="88">
        <v>299</v>
      </c>
      <c r="O8" s="88">
        <v>4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67</v>
      </c>
      <c r="N9" s="88">
        <v>83</v>
      </c>
      <c r="O9" s="88">
        <v>3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65</v>
      </c>
      <c r="N15" s="88">
        <v>79</v>
      </c>
      <c r="O15" s="88">
        <v>2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1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2230</v>
      </c>
      <c r="E17" s="79">
        <f t="shared" si="1"/>
        <v>3021</v>
      </c>
      <c r="F17" s="79">
        <f t="shared" si="1"/>
        <v>82</v>
      </c>
      <c r="G17" s="79">
        <f t="shared" si="1"/>
        <v>13</v>
      </c>
      <c r="H17" s="79">
        <f t="shared" si="1"/>
        <v>69</v>
      </c>
      <c r="I17" s="79">
        <f t="shared" si="1"/>
        <v>19</v>
      </c>
      <c r="J17" s="79">
        <f t="shared" si="1"/>
        <v>82</v>
      </c>
      <c r="K17" s="79">
        <f t="shared" si="1"/>
        <v>0</v>
      </c>
      <c r="L17" s="79">
        <f t="shared" si="1"/>
        <v>769</v>
      </c>
      <c r="M17" s="79">
        <f t="shared" si="1"/>
        <v>2152</v>
      </c>
      <c r="N17" s="79">
        <f t="shared" si="1"/>
        <v>2920</v>
      </c>
      <c r="O17" s="79">
        <f t="shared" si="1"/>
        <v>38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3782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27"/>
  <sheetViews>
    <sheetView zoomScale="96" zoomScaleNormal="96" workbookViewId="0">
      <pane ySplit="5" topLeftCell="A3016" activePane="bottomLeft" state="frozen"/>
      <selection pane="bottomLeft" activeCell="D3026" sqref="D3026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48" t="s">
        <v>893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6.25">
      <c r="A2" s="449" t="s">
        <v>894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</row>
    <row r="3" spans="1:14" ht="26.25">
      <c r="A3" s="450" t="s">
        <v>933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4.25" customHeight="1">
      <c r="A4" s="455" t="s">
        <v>277</v>
      </c>
      <c r="B4" s="457" t="s">
        <v>278</v>
      </c>
      <c r="C4" s="455" t="s">
        <v>279</v>
      </c>
      <c r="D4" s="455" t="s">
        <v>280</v>
      </c>
      <c r="E4" s="455" t="s">
        <v>281</v>
      </c>
      <c r="F4" s="453" t="s">
        <v>282</v>
      </c>
      <c r="G4" s="451" t="s">
        <v>283</v>
      </c>
      <c r="H4" s="451" t="s">
        <v>14</v>
      </c>
      <c r="I4" s="453" t="s">
        <v>272</v>
      </c>
      <c r="J4" s="453" t="s">
        <v>671</v>
      </c>
      <c r="K4" s="453" t="s">
        <v>11</v>
      </c>
      <c r="L4" s="453" t="s">
        <v>284</v>
      </c>
      <c r="M4" s="453" t="s">
        <v>285</v>
      </c>
      <c r="N4" s="455" t="s">
        <v>286</v>
      </c>
    </row>
    <row r="5" spans="1:14" ht="41.25" customHeight="1">
      <c r="A5" s="456"/>
      <c r="B5" s="458"/>
      <c r="C5" s="456"/>
      <c r="D5" s="456"/>
      <c r="E5" s="456"/>
      <c r="F5" s="454"/>
      <c r="G5" s="452"/>
      <c r="H5" s="452"/>
      <c r="I5" s="454"/>
      <c r="J5" s="454"/>
      <c r="K5" s="454"/>
      <c r="L5" s="454"/>
      <c r="M5" s="458"/>
      <c r="N5" s="456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/>
      <c r="L2860" s="133">
        <v>1</v>
      </c>
      <c r="M2860" s="134" t="s">
        <v>290</v>
      </c>
      <c r="N2860" s="21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3744</v>
      </c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3748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3749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3750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3751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3752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3753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3754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3755</v>
      </c>
      <c r="C3002" s="146">
        <v>55</v>
      </c>
      <c r="D3002" s="135" t="s">
        <v>3756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3757</v>
      </c>
      <c r="C3003" s="146">
        <v>40</v>
      </c>
      <c r="D3003" s="135" t="s">
        <v>3758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3759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3760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3761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3762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3763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3764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3765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3766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3768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3767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3769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3770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3771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3772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3773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3774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3776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3777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3778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3775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3779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3780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3020</v>
      </c>
      <c r="B3026" s="111" t="s">
        <v>3784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/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/>
      <c r="B3027" s="105"/>
      <c r="C3027" s="312"/>
      <c r="D3027" s="312"/>
      <c r="E3027" s="312"/>
      <c r="F3027" s="312"/>
      <c r="G3027" s="313"/>
      <c r="H3027" s="147">
        <f>SUBTOTAL(109,H6:H3026)</f>
        <v>3021</v>
      </c>
      <c r="I3027" s="147">
        <f>SUBTOTAL(109,I6:I3026)</f>
        <v>0</v>
      </c>
      <c r="J3027" s="147">
        <f>SUBTOTAL(109,J6:J3026)</f>
        <v>19</v>
      </c>
      <c r="K3027" s="147">
        <f>SUBTOTAL(109,K6:K3026)</f>
        <v>2920</v>
      </c>
      <c r="L3027" s="147">
        <f>SUBTOTAL(109,L6:L3026)</f>
        <v>82</v>
      </c>
      <c r="M3027" s="147"/>
      <c r="N3027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J11" sqref="J11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3783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409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552</v>
      </c>
      <c r="T7" s="192">
        <f>D7+F7+H7+J7+L7+N7+P7+R7</f>
        <v>206</v>
      </c>
      <c r="U7" s="192">
        <f>S7+T7</f>
        <v>758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655</v>
      </c>
      <c r="F8" s="191">
        <v>347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909</v>
      </c>
      <c r="T8" s="192">
        <f t="shared" si="0"/>
        <v>400</v>
      </c>
      <c r="U8" s="192">
        <f t="shared" ref="U8:U16" si="1">S8+T8</f>
        <v>1309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1438</v>
      </c>
      <c r="F17" s="194">
        <f t="shared" si="3"/>
        <v>654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2220</v>
      </c>
      <c r="T17" s="194">
        <f t="shared" si="3"/>
        <v>801</v>
      </c>
      <c r="U17" s="194">
        <f t="shared" si="3"/>
        <v>3021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48" t="s">
        <v>893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ht="26.25">
      <c r="B2" s="449" t="s">
        <v>894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</row>
    <row r="3" spans="1:16" ht="24.75">
      <c r="B3" s="450" t="s">
        <v>2972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3745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3746</v>
      </c>
      <c r="J47" s="319" t="s">
        <v>3747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I17" sqref="I17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23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3021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2020-12-12T08:39:44Z</cp:lastPrinted>
  <dcterms:created xsi:type="dcterms:W3CDTF">2020-03-25T07:02:21Z</dcterms:created>
  <dcterms:modified xsi:type="dcterms:W3CDTF">2020-12-23T07:34:53Z</dcterms:modified>
</cp:coreProperties>
</file>