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Monthly Infected" sheetId="42" r:id="rId8"/>
    <sheet name="Death" sheetId="43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Name'!$B$4:$N$2624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H229" i="28"/>
  <c r="H239" i="28" s="1"/>
  <c r="F21" i="32"/>
  <c r="G21" i="32"/>
  <c r="H21" i="32"/>
  <c r="I21" i="32"/>
  <c r="J21" i="32"/>
  <c r="K21" i="32"/>
  <c r="L21" i="32"/>
  <c r="M21" i="32"/>
  <c r="N21" i="32"/>
  <c r="O21" i="32"/>
  <c r="P21" i="32"/>
  <c r="L229" i="28" l="1"/>
  <c r="L239" i="28" s="1"/>
  <c r="K19" i="42"/>
  <c r="J19" i="42"/>
  <c r="L19" i="42" l="1"/>
  <c r="B6" i="34" l="1"/>
  <c r="D16" i="30"/>
  <c r="B8" i="34"/>
  <c r="J17" i="34"/>
  <c r="I2625" i="35" l="1"/>
  <c r="J2625" i="35"/>
  <c r="K2625" i="35"/>
  <c r="L2625" i="35"/>
  <c r="H2625" i="35"/>
  <c r="D17" i="34" l="1"/>
  <c r="F17" i="34"/>
  <c r="G17" i="34"/>
  <c r="H17" i="34"/>
  <c r="I17" i="34"/>
  <c r="K17" i="34"/>
  <c r="L17" i="34"/>
  <c r="M17" i="34"/>
  <c r="N17" i="34"/>
  <c r="O17" i="34"/>
  <c r="F3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s="1"/>
  <c r="L20" i="32" l="1"/>
  <c r="Q237" i="28"/>
  <c r="X8" i="40" l="1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<sst xmlns="http://schemas.openxmlformats.org/spreadsheetml/2006/main" count="14079" uniqueCount="3361">
  <si>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</si>
  <si>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</si>
  <si>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</si>
  <si>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</si>
  <si>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</si>
  <si>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</si>
  <si>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</si>
  <si>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</si>
  <si>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</si>
  <si>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</si>
  <si>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</si>
  <si>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</si>
  <si>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</si>
  <si>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</si>
  <si>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</si>
  <si>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</si>
  <si>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</si>
  <si>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</si>
  <si>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</si>
  <si>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</si>
  <si>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</si>
  <si>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</si>
  <si>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</si>
  <si>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</si>
  <si>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</si>
  <si>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</si>
  <si>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</si>
  <si>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</si>
  <si>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</si>
  <si>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</si>
  <si>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</si>
  <si>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</si>
  <si>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</si>
  <si>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</si>
  <si>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</si>
  <si>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</si>
  <si>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</si>
  <si>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</si>
  <si>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</si>
  <si>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</si>
  <si>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</si>
  <si>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</si>
  <si>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</si>
  <si>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</si>
  <si>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</si>
  <si>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</si>
  <si>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</si>
  <si>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</si>
  <si>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</si>
  <si>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</si>
  <si>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</si>
  <si>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</si>
  <si>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</si>
  <si>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</si>
  <si>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</si>
  <si>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</si>
  <si>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</si>
  <si>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</si>
  <si>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</si>
  <si>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</si>
  <si>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</si>
  <si>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</si>
  <si>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</si>
  <si>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</si>
  <si>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</si>
  <si>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</si>
  <si>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</si>
  <si>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</si>
  <si>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</si>
  <si>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</si>
  <si>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</si>
  <si>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</si>
  <si>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</si>
  <si>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</si>
  <si>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</si>
  <si>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</si>
  <si>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</si>
  <si>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</si>
  <si>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</si>
  <si>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</si>
  <si>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</si>
  <si>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</si>
  <si>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</si>
  <si>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</si>
  <si>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</si>
  <si>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</si>
  <si>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</si>
  <si>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</si>
  <si>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</si>
  <si>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</si>
  <si>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</si>
  <si>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</si>
  <si>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</si>
  <si>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</si>
  <si>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</si>
  <si>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</si>
  <si>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</si>
  <si>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</si>
  <si>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</si>
  <si>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</si>
  <si>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</si>
  <si>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</si>
  <si>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</si>
  <si>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</si>
  <si>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</si>
  <si>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</si>
  <si>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</si>
  <si>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</si>
  <si>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</si>
  <si>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</si>
  <si>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</si>
  <si>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</si>
  <si>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</si>
  <si>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</si>
  <si>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</si>
  <si>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</si>
  <si>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</si>
  <si>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</si>
  <si>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</si>
  <si>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</si>
  <si>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</si>
  <si>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</si>
  <si>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</si>
  <si>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</si>
  <si>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</si>
  <si>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</si>
  <si>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</si>
  <si>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</si>
  <si>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</si>
  <si>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</si>
  <si>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</si>
  <si>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</si>
  <si>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</si>
  <si>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</si>
  <si>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</si>
  <si>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</si>
  <si>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</si>
  <si>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</si>
  <si>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</si>
  <si>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</si>
  <si>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</si>
  <si>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</si>
  <si>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</si>
  <si>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</si>
  <si>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</si>
  <si>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</si>
  <si>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</si>
  <si>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</si>
  <si>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</si>
  <si>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</si>
  <si>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</si>
  <si>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</si>
  <si>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</si>
  <si>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</si>
  <si>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</si>
  <si>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</si>
  <si>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</si>
  <si>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</si>
  <si>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</si>
  <si>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</si>
  <si>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</si>
  <si>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</si>
  <si>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</si>
  <si>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</si>
  <si>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</si>
  <si>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</si>
  <si>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</si>
  <si>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</si>
  <si>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</si>
  <si>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</si>
  <si>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</si>
  <si>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</si>
  <si>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</si>
  <si>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</si>
  <si>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</si>
  <si>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</si>
  <si>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</si>
  <si>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</si>
  <si>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</si>
  <si>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</si>
  <si>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</si>
  <si>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</si>
  <si>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</si>
  <si>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</si>
  <si>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</si>
  <si>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</si>
  <si>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</si>
  <si>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</si>
  <si>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</si>
  <si>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</si>
  <si>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</si>
  <si>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</si>
  <si>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</si>
  <si>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</si>
  <si>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</si>
  <si>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</si>
  <si>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</si>
  <si>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</si>
  <si>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</si>
  <si>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</si>
  <si>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</si>
  <si>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</si>
  <si>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</si>
  <si>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</si>
  <si>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</si>
  <si>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</si>
  <si>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</si>
  <si>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</si>
  <si>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</si>
  <si>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</si>
  <si>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</si>
  <si>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</si>
  <si>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</si>
  <si>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</si>
  <si>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</si>
  <si>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</si>
  <si>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</si>
  <si>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</si>
  <si>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</si>
  <si>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</si>
  <si>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</si>
  <si>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</si>
  <si>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</si>
  <si>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</si>
  <si>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</si>
  <si>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</si>
  <si>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</si>
  <si>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</si>
  <si>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</si>
  <si>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</si>
  <si>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</si>
  <si>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</si>
  <si>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</si>
  <si>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</si>
  <si>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</si>
  <si>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</si>
  <si>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</si>
  <si>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</si>
  <si>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</si>
  <si>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</si>
  <si>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</si>
  <si>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</si>
  <si>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</si>
  <si>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</si>
  <si>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</si>
  <si>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</si>
  <si>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</si>
  <si>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</si>
  <si>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</si>
  <si>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</si>
  <si>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</si>
  <si>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</si>
  <si>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</si>
  <si>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</si>
  <si>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</si>
  <si>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</si>
  <si>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</si>
  <si>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</si>
  <si>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</si>
  <si>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</si>
  <si>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</si>
  <si>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</si>
  <si>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</si>
  <si>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</si>
  <si>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</si>
  <si>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</si>
  <si>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</si>
  <si>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</si>
  <si>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</si>
  <si>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</si>
  <si>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</si>
  <si>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</si>
  <si>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</si>
  <si>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</si>
  <si>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</si>
  <si>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</si>
  <si>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</si>
  <si>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</si>
  <si>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</si>
  <si>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</si>
  <si>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</si>
  <si>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</si>
  <si>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</si>
  <si>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</si>
  <si>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</si>
  <si>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</si>
  <si>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</si>
  <si>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</si>
  <si>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</si>
  <si>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</si>
  <si>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</si>
  <si>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</si>
  <si>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</si>
  <si>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</si>
  <si>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</si>
  <si>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</si>
  <si>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</si>
  <si>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</si>
  <si>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</si>
  <si>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</si>
  <si>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</si>
  <si>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</si>
  <si>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</si>
  <si>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</si>
  <si>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</si>
  <si>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</si>
  <si>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</si>
  <si>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</si>
  <si>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</si>
  <si>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</si>
  <si>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</si>
  <si>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</si>
  <si>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</si>
  <si>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</si>
  <si>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</si>
  <si>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</si>
  <si>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</si>
  <si>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</si>
  <si>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</si>
  <si>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</si>
  <si>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</si>
  <si>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</si>
  <si>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</si>
  <si>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</si>
  <si>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</si>
  <si>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</si>
  <si>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</si>
  <si>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</si>
  <si>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</si>
  <si>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</si>
  <si>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</si>
  <si>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</si>
  <si>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</si>
  <si>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</si>
  <si>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</si>
  <si>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</si>
  <si>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</si>
  <si>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</si>
  <si>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</si>
  <si>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</si>
  <si>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</si>
  <si>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</si>
  <si>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</si>
  <si>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</si>
  <si>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</si>
  <si>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</si>
  <si>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</si>
  <si>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</si>
  <si>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</si>
  <si>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</si>
  <si>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</si>
  <si>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</si>
  <si>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</si>
  <si>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</si>
  <si>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</si>
  <si>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</si>
  <si>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</si>
  <si>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</si>
  <si>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</si>
  <si>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</si>
  <si>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</si>
  <si>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</si>
  <si>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</si>
  <si>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</si>
  <si>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</si>
  <si>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</si>
  <si>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</si>
  <si>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</si>
  <si>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</si>
  <si>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</si>
  <si>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</si>
  <si>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</si>
  <si>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</si>
  <si>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</si>
  <si>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</si>
  <si>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</si>
  <si>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</si>
  <si>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</si>
  <si>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</si>
  <si>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</si>
  <si>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</si>
  <si>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</si>
  <si>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</si>
  <si>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</si>
  <si>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</si>
  <si>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</si>
  <si>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</si>
  <si>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</si>
  <si>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</si>
  <si>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</si>
  <si>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</si>
  <si>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</si>
  <si>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</si>
  <si>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</si>
  <si>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</si>
  <si>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</si>
  <si>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</si>
  <si>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</si>
  <si>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</si>
  <si>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</si>
  <si>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</si>
  <si>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</si>
  <si>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</si>
  <si>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</si>
  <si>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</si>
  <si>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</si>
  <si>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</si>
  <si>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</si>
  <si>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</si>
  <si>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</si>
  <si>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</si>
  <si>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</si>
  <si>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</si>
  <si>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</si>
  <si>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</si>
  <si>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</si>
  <si>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</si>
  <si>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</si>
  <si>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</si>
  <si>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</si>
  <si>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</si>
  <si>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</si>
  <si>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</si>
  <si>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</si>
  <si>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</si>
  <si>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</si>
  <si>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</si>
  <si>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</si>
  <si>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</si>
  <si>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</si>
  <si>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</si>
  <si>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</si>
  <si>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</si>
  <si>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</si>
  <si>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</si>
  <si>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</si>
  <si>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</si>
  <si>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</si>
  <si>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</si>
  <si>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</si>
  <si>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</si>
  <si>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</si>
  <si>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</si>
  <si>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</si>
  <si>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</si>
  <si>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</si>
  <si>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</si>
  <si>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</si>
  <si>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</si>
  <si>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</si>
  <si>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</si>
  <si>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</si>
  <si>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</si>
  <si>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</si>
  <si>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</si>
  <si>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</si>
  <si>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</si>
  <si>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</si>
  <si>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</si>
  <si>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</si>
  <si>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</si>
  <si>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</si>
  <si>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</si>
  <si>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</si>
  <si>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</si>
  <si>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</si>
  <si>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</si>
  <si>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</si>
  <si>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</si>
  <si>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</si>
  <si>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</si>
  <si>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</si>
  <si>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</si>
  <si>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</si>
  <si>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</si>
  <si>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</si>
  <si>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</si>
  <si>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</si>
  <si>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</si>
  <si>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</si>
  <si>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</si>
  <si>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</si>
  <si>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</si>
  <si>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</si>
  <si>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</si>
  <si>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</si>
  <si>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</si>
  <si>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</si>
  <si>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</si>
  <si>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</si>
  <si>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</si>
  <si>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</si>
  <si>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</si>
  <si>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</si>
  <si>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</si>
  <si>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</si>
  <si>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</si>
  <si>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</si>
  <si>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</si>
  <si>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</si>
  <si>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</si>
  <si>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</si>
  <si>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</si>
  <si>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</si>
  <si>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</si>
  <si>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</si>
  <si>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</si>
  <si>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</si>
  <si>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</si>
  <si>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</si>
  <si>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</si>
  <si>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</si>
  <si>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</si>
  <si>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</si>
  <si>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</si>
  <si>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</si>
  <si>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</si>
  <si>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</si>
  <si>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</si>
  <si>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</si>
  <si>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</si>
  <si>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</si>
  <si>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</si>
  <si>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</si>
  <si>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</si>
  <si>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</si>
  <si>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</si>
  <si>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</si>
  <si>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</si>
  <si>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</si>
  <si>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</si>
  <si>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</si>
  <si>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</si>
  <si>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</si>
  <si>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</si>
  <si>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</si>
  <si>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</si>
  <si>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</si>
  <si>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</si>
  <si>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</si>
  <si>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</si>
  <si>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</si>
  <si>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</si>
  <si>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</si>
  <si>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</si>
  <si>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</si>
  <si>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</si>
  <si>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</si>
  <si>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</si>
  <si>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</si>
  <si>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</si>
  <si>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</si>
  <si>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</si>
  <si>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</si>
  <si>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</si>
  <si>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</si>
  <si>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</si>
  <si>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</si>
  <si>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</si>
  <si>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</si>
  <si>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</si>
  <si>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</si>
  <si>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</si>
  <si>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</si>
  <si>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</si>
  <si>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</si>
  <si>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</si>
  <si>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</si>
  <si>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</si>
  <si>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</si>
  <si>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</si>
  <si>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</si>
  <si>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</si>
  <si>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</si>
  <si>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</si>
  <si>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</si>
  <si>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</si>
  <si>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</si>
  <si>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</si>
  <si>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</si>
  <si>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</si>
  <si>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</si>
  <si>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</si>
  <si>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</si>
  <si>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</si>
  <si>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</si>
  <si>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</si>
  <si>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</si>
  <si>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</si>
  <si>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</si>
  <si>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</si>
  <si>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</si>
  <si>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</si>
  <si>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</si>
  <si>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</si>
  <si>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</si>
  <si>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</si>
  <si>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</si>
  <si>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</si>
  <si>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</si>
  <si>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</si>
  <si>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</si>
  <si>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</si>
  <si>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</si>
  <si>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</si>
  <si>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</si>
  <si>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</si>
  <si>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</si>
  <si>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</si>
  <si>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</si>
  <si>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</si>
  <si>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</si>
  <si>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</si>
  <si>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</si>
  <si>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</si>
  <si>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</si>
  <si>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</si>
  <si>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</si>
  <si>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</si>
  <si>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</si>
  <si>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</si>
  <si>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</si>
  <si>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</si>
  <si>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</si>
  <si>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</si>
  <si>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</si>
  <si>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</si>
  <si>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</si>
  <si>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</si>
  <si>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</si>
  <si>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</si>
  <si>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</si>
  <si>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</si>
  <si>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</si>
  <si>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</si>
  <si>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</si>
  <si>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</si>
  <si>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</si>
  <si>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</si>
  <si>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</si>
  <si>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</si>
  <si>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</si>
  <si>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</si>
  <si>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</si>
  <si>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</si>
  <si>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</si>
  <si>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</si>
  <si>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</si>
  <si>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</si>
  <si>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</si>
  <si>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</si>
  <si>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</si>
  <si>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</si>
  <si>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</si>
  <si>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</si>
  <si>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</si>
  <si>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</si>
  <si>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</si>
  <si>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</si>
  <si>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</si>
  <si>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</si>
  <si>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</si>
  <si>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</si>
  <si>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</si>
  <si>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</si>
  <si>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</si>
  <si>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</si>
  <si>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</si>
  <si>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</si>
  <si>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</si>
  <si>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</si>
  <si>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</si>
  <si>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</si>
  <si>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</si>
  <si>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</si>
  <si>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</si>
  <si>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</si>
  <si>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</si>
  <si>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</si>
  <si>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</si>
  <si>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</si>
  <si>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</si>
  <si>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</si>
  <si>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</si>
  <si>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</si>
  <si>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</si>
  <si>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</si>
  <si>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</si>
  <si>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</si>
  <si>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</si>
  <si>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</si>
  <si>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</si>
  <si>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</si>
  <si>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</si>
  <si>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</si>
  <si>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</si>
  <si>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</si>
  <si>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</si>
  <si>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</si>
  <si>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</si>
  <si>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</si>
  <si>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</si>
  <si>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</si>
  <si>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</si>
  <si>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</si>
  <si>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</si>
  <si>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</si>
  <si>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</si>
  <si>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</si>
  <si>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</si>
  <si>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</si>
  <si>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</si>
  <si>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</si>
  <si>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</si>
  <si>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</si>
  <si>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</si>
  <si>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</si>
  <si>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</si>
  <si>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</si>
  <si>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</si>
  <si>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</si>
  <si>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</si>
  <si>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</si>
  <si>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</si>
  <si>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</si>
  <si>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</si>
  <si>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</si>
  <si>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</si>
  <si>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</si>
  <si>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</si>
  <si>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</si>
  <si>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</si>
  <si>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</si>
  <si>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</si>
  <si>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</si>
  <si>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</si>
  <si>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</si>
  <si>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</si>
  <si>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</si>
  <si>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</si>
  <si>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</si>
  <si>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</si>
  <si>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</si>
  <si>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</si>
  <si>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</si>
  <si>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</si>
  <si>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</si>
  <si>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</si>
  <si>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</si>
  <si>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</si>
  <si>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</si>
  <si>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</si>
  <si>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</si>
  <si>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</si>
  <si>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</si>
  <si>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</si>
  <si>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</si>
  <si>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</si>
  <si>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</si>
  <si>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</si>
  <si>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</si>
  <si>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</si>
  <si>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</si>
  <si>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</si>
  <si>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</si>
  <si>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</si>
  <si>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</si>
  <si>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</si>
  <si>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</si>
  <si>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</si>
  <si>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</si>
  <si>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</si>
  <si>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</si>
  <si>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</si>
  <si>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</si>
  <si>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</si>
  <si>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</si>
  <si>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</si>
  <si>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</si>
  <si>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</si>
  <si>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</si>
  <si>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</si>
  <si>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</si>
  <si>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</si>
  <si>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</si>
  <si>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</si>
  <si>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</si>
  <si>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</si>
  <si>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</si>
  <si>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</si>
  <si>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</si>
  <si>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</si>
  <si>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</si>
  <si>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</si>
  <si>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</si>
  <si>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</si>
  <si>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</si>
  <si>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</si>
  <si>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</si>
  <si>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</si>
  <si>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</si>
  <si>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</si>
  <si>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</si>
  <si>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</si>
  <si>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</si>
  <si>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</si>
  <si>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</si>
  <si>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</si>
  <si>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</si>
  <si>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</si>
  <si>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</si>
  <si>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</si>
  <si>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</si>
  <si>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</si>
  <si>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</si>
  <si>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</si>
  <si>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</si>
  <si>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</si>
  <si>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</si>
  <si>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</si>
  <si>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</si>
  <si>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</si>
  <si>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</si>
  <si>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</si>
  <si>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</si>
  <si>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</si>
  <si>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</si>
  <si>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</si>
  <si>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</si>
  <si>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</si>
  <si>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</si>
  <si>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</si>
  <si>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</si>
  <si>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</si>
  <si>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</si>
  <si>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</si>
  <si>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</si>
  <si>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</si>
  <si>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</si>
  <si>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</si>
  <si>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</si>
  <si>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</si>
  <si>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</si>
  <si>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</si>
  <si>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</si>
  <si>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</si>
  <si>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</si>
  <si>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</si>
  <si>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</si>
  <si>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</si>
  <si>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</si>
  <si>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</si>
  <si>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</si>
  <si>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</si>
  <si>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</si>
  <si>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</si>
  <si>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</si>
  <si>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</si>
  <si>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</si>
  <si>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</si>
  <si>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</si>
  <si>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</si>
  <si>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</si>
  <si>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</si>
  <si>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</si>
  <si>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</si>
  <si>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</si>
  <si>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</si>
  <si>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</si>
  <si>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</si>
  <si>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</si>
  <si>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</si>
  <si>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</si>
  <si>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</si>
  <si>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</si>
  <si>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</si>
  <si>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</si>
  <si>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</si>
  <si>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</si>
  <si>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</si>
  <si>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</si>
  <si>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</si>
  <si>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</si>
  <si>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</si>
  <si>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</si>
  <si>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</si>
  <si>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</si>
  <si>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</si>
  <si>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</si>
  <si>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</si>
  <si>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</si>
  <si>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</si>
  <si>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</si>
  <si>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</si>
  <si>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</si>
  <si>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</si>
  <si>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</si>
  <si>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</si>
  <si>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</si>
  <si>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</si>
  <si>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</si>
  <si>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</si>
  <si>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</si>
  <si>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</si>
  <si>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</si>
  <si>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</si>
  <si>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</si>
  <si>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</si>
  <si>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</si>
  <si>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</si>
  <si>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</si>
  <si>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</si>
  <si>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</si>
  <si>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</si>
  <si>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</si>
  <si>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</si>
  <si>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</si>
  <si>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</si>
  <si>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</si>
  <si>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</si>
  <si>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</si>
  <si>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</si>
  <si>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</si>
  <si>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</si>
  <si>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</si>
  <si>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</si>
  <si>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</si>
  <si>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</si>
  <si>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</si>
  <si>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</si>
  <si>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</si>
  <si>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</si>
  <si>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</si>
  <si>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</si>
  <si>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</si>
  <si>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</si>
  <si>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</si>
  <si>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</si>
  <si>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</si>
  <si>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</si>
  <si>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</si>
  <si>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</si>
  <si>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</si>
  <si>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</si>
  <si>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</si>
  <si>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</si>
  <si>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</si>
  <si>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</si>
  <si>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</si>
  <si>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</si>
  <si>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</si>
  <si>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</si>
  <si>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</si>
  <si>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</si>
  <si>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</si>
  <si>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</si>
  <si>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</si>
  <si>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</si>
  <si>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</si>
  <si>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</si>
  <si>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</si>
  <si>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</si>
  <si>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</si>
  <si>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</si>
  <si>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</si>
  <si>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</si>
  <si>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</si>
  <si>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</si>
  <si>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</si>
  <si>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</si>
  <si>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</si>
  <si>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</si>
  <si>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</si>
  <si>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</si>
  <si>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</si>
  <si>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</si>
  <si>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</si>
  <si>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</si>
  <si>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</si>
  <si>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</si>
  <si>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</si>
  <si>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</si>
  <si>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</si>
  <si>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</si>
  <si>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</si>
  <si>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</si>
  <si>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</si>
  <si>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</si>
  <si>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</si>
  <si>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</si>
  <si>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</si>
  <si>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</si>
  <si>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</si>
  <si>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</si>
  <si>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</si>
  <si>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</si>
  <si>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</si>
  <si>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</si>
  <si>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</si>
  <si>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</si>
  <si>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</si>
  <si>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</si>
  <si>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</si>
  <si>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</si>
  <si>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</si>
  <si>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</si>
  <si>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</si>
  <si>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</si>
  <si>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</si>
  <si>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</si>
  <si>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</si>
  <si>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</si>
  <si>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</si>
  <si>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</si>
  <si>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</si>
  <si>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</si>
  <si>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</si>
  <si>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</si>
  <si>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</si>
  <si>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</si>
  <si>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</si>
  <si>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</si>
  <si>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</si>
  <si>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</si>
  <si>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</si>
  <si>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</si>
  <si>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</si>
  <si>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</si>
  <si>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</si>
  <si>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</si>
  <si>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</si>
  <si>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</si>
  <si>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</si>
  <si>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</si>
  <si>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</si>
  <si>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</si>
  <si>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</si>
  <si>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</si>
  <si>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</si>
  <si>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</si>
  <si>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</si>
  <si>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</si>
  <si>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</si>
  <si>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</si>
  <si>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</si>
  <si>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</si>
  <si>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</si>
  <si>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</si>
  <si>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</si>
  <si>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</si>
  <si>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</si>
  <si>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</si>
  <si>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</si>
  <si>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</si>
  <si>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</si>
  <si>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</si>
  <si>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</si>
  <si>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</si>
  <si>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</si>
  <si>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</si>
  <si>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</si>
  <si>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</si>
  <si>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</si>
  <si>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</si>
  <si>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</si>
  <si>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</si>
  <si>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</si>
  <si>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</si>
  <si>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</si>
  <si>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</si>
  <si>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</si>
  <si>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</si>
  <si>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</si>
  <si>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</si>
  <si>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</si>
  <si>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</si>
  <si>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</si>
  <si>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</si>
  <si>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</si>
  <si>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</si>
  <si>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</si>
  <si>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</si>
  <si>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</si>
  <si>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</si>
  <si>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</si>
  <si>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</si>
  <si>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</si>
  <si>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</si>
  <si>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</si>
  <si>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</si>
  <si>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</si>
  <si>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</si>
  <si>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</si>
  <si>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</si>
  <si>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</si>
  <si>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</si>
  <si>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</si>
  <si>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</si>
  <si>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</si>
  <si>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</si>
  <si>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</si>
  <si>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</si>
  <si>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</si>
  <si>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</si>
  <si>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</si>
  <si>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</si>
  <si>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</si>
  <si>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</si>
  <si>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</si>
  <si>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</si>
  <si>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</si>
  <si>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</si>
  <si>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</si>
  <si>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</si>
  <si>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</si>
  <si>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</si>
  <si>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</si>
  <si>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</si>
  <si>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</si>
  <si>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</si>
  <si>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</si>
  <si>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</si>
  <si>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</si>
  <si>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</si>
  <si>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</si>
  <si>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</si>
  <si>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</si>
  <si>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</si>
  <si>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</si>
  <si>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</si>
  <si>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</si>
  <si>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</si>
  <si>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</si>
  <si>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</si>
  <si>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</si>
  <si>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</si>
  <si>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</si>
  <si>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</si>
  <si>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</si>
  <si>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</si>
  <si>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</si>
  <si>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</si>
  <si>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</si>
  <si>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</si>
  <si>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</si>
  <si>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</si>
  <si>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</si>
  <si>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</si>
  <si>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</si>
  <si>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</si>
  <si>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</si>
  <si>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</si>
  <si>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</si>
  <si>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</si>
  <si>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</si>
  <si>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</si>
  <si>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</si>
  <si>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</si>
  <si>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</si>
  <si>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</si>
  <si>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</si>
  <si>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</si>
  <si>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</si>
  <si>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</si>
  <si>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</si>
  <si>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</si>
  <si>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</si>
  <si>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</si>
  <si>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</si>
  <si>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</si>
  <si>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</si>
  <si>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</si>
  <si>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</si>
  <si>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</si>
  <si>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</si>
  <si>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</si>
  <si>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</si>
  <si>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</si>
  <si>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</si>
  <si>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</si>
  <si>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</si>
  <si>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</si>
  <si>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</si>
  <si>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</si>
  <si>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</si>
  <si>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</si>
  <si>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</si>
  <si>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</si>
  <si>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</si>
  <si>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</si>
  <si>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</si>
  <si>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</si>
  <si>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</si>
  <si>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</si>
  <si>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</si>
  <si>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</si>
  <si>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</si>
  <si>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</si>
  <si>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</si>
  <si>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</si>
  <si>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</si>
  <si>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</si>
  <si>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</si>
  <si>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</si>
  <si>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</si>
  <si>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</si>
  <si>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</si>
  <si>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</si>
  <si>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</si>
  <si>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</si>
  <si>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</si>
  <si>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</si>
  <si>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</si>
  <si>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</si>
  <si>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</si>
  <si>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</si>
  <si>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</si>
  <si>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</si>
  <si>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</si>
  <si>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</si>
  <si>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</si>
  <si>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</si>
  <si>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</si>
  <si>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</si>
  <si>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</si>
  <si>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</si>
  <si>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</si>
  <si>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</si>
  <si>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</si>
  <si>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</si>
  <si>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</si>
  <si>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</si>
  <si>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</si>
  <si>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</si>
  <si>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</si>
  <si>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</si>
  <si>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</si>
  <si>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</si>
  <si>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</si>
  <si>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</si>
  <si>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</si>
  <si>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</si>
  <si>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</si>
  <si>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</si>
  <si>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</si>
  <si>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</si>
  <si>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</si>
  <si>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</si>
  <si>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</si>
  <si>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</si>
  <si>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</si>
  <si>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</si>
  <si>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</si>
  <si>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</si>
  <si>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</si>
  <si>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</si>
  <si>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</si>
  <si>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</si>
  <si>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</si>
  <si>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</si>
  <si>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</si>
  <si>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</si>
  <si>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</si>
  <si>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</si>
  <si>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</si>
  <si>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</si>
  <si>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</si>
  <si>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</si>
  <si>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</si>
  <si>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</si>
  <si>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</si>
  <si>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</si>
  <si>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</si>
  <si>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</si>
  <si>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</si>
  <si>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</si>
  <si>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</si>
  <si>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</si>
  <si>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</si>
  <si>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</si>
  <si>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</si>
  <si>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</si>
  <si>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</si>
  <si>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</si>
  <si>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</si>
  <si>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</si>
  <si>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</si>
  <si>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</si>
  <si>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</si>
  <si>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</si>
  <si>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</si>
  <si>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</si>
  <si>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</si>
  <si>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</si>
  <si>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</si>
  <si>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</si>
  <si>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</si>
  <si>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</si>
  <si>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</si>
  <si>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</si>
  <si>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</si>
  <si>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</si>
  <si>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</si>
  <si>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</si>
  <si>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</si>
  <si>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</si>
  <si>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</si>
  <si>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</si>
  <si>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</si>
  <si>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</si>
  <si>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</si>
  <si>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</si>
  <si>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</si>
  <si>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</si>
  <si>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</si>
  <si>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</si>
  <si>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</si>
  <si>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</si>
  <si>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</si>
  <si>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</si>
  <si>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</si>
  <si>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</si>
  <si>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</si>
  <si>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</si>
  <si>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</si>
  <si>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</si>
  <si>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</si>
  <si>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</si>
  <si>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</si>
  <si>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</si>
  <si>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</si>
  <si>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</si>
  <si>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</si>
  <si>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</si>
  <si>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</si>
  <si>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</si>
  <si>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</si>
  <si>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</si>
  <si>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</si>
  <si>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</si>
  <si>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</si>
  <si>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</si>
  <si>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</si>
  <si>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</si>
  <si>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</si>
  <si>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</si>
  <si>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</si>
  <si>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</si>
  <si>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</si>
  <si>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</si>
  <si>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</si>
  <si>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</si>
  <si>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</si>
  <si>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</si>
  <si>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</si>
  <si>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</si>
  <si>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</si>
  <si>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</si>
  <si>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</si>
  <si>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</si>
  <si>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</si>
  <si>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</si>
  <si>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</si>
  <si>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</si>
  <si>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</si>
  <si>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</si>
  <si>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</si>
  <si>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</si>
  <si>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</si>
  <si>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</si>
  <si>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</si>
  <si>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</si>
  <si>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</si>
  <si>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</si>
  <si>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</si>
  <si>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</si>
  <si>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</si>
  <si>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</si>
  <si>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</si>
  <si>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</si>
  <si>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</si>
  <si>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</si>
  <si>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</si>
  <si>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</si>
  <si>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</si>
  <si>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</si>
  <si>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</si>
  <si>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</si>
  <si>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</si>
  <si>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</si>
  <si>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</si>
  <si>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</si>
  <si>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</si>
  <si>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</si>
  <si>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</si>
  <si>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</si>
  <si>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</si>
  <si>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</si>
  <si>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</si>
  <si>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</si>
  <si>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</si>
  <si>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</si>
  <si>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</si>
  <si>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</si>
  <si>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</si>
  <si>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</si>
  <si>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</si>
  <si>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</si>
  <si>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</si>
  <si>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</si>
  <si>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</si>
  <si>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</si>
  <si>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</si>
  <si>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</si>
  <si>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</si>
  <si>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</si>
  <si>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</si>
  <si>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</si>
  <si>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</si>
  <si>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</si>
  <si>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</si>
  <si>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</si>
  <si>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</si>
  <si>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</si>
  <si>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</si>
  <si>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</si>
  <si>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</si>
  <si>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</si>
  <si>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</si>
  <si>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</si>
  <si>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</si>
  <si>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</si>
  <si>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</si>
  <si>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</si>
  <si>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</si>
  <si>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</si>
  <si>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</si>
  <si>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</si>
  <si>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</si>
  <si>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</si>
  <si>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</si>
  <si>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</si>
  <si>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</si>
  <si>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</si>
  <si>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</si>
  <si>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</si>
  <si>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</si>
  <si>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</si>
  <si>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</si>
  <si>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</si>
  <si>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</si>
  <si>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</si>
  <si>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</si>
  <si>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</si>
  <si>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</si>
  <si>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</si>
  <si>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</si>
  <si>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</si>
  <si>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</si>
  <si>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</si>
  <si>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</si>
  <si>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</si>
  <si>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</si>
  <si>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</si>
  <si>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</si>
  <si>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</si>
  <si>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</si>
  <si>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</si>
  <si>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</si>
  <si>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</si>
  <si>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</si>
  <si>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</si>
  <si>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</si>
  <si>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</si>
  <si>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</si>
  <si>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</si>
  <si>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</si>
  <si>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</si>
  <si>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</si>
  <si>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</si>
  <si>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</si>
  <si>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</si>
  <si>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</si>
  <si>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</si>
  <si>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</si>
  <si>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</si>
  <si>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</si>
  <si>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</si>
  <si>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</si>
  <si>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</si>
  <si>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</si>
  <si>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</si>
  <si>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</si>
  <si>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</si>
  <si>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</si>
  <si>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</si>
  <si>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</si>
  <si>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</si>
  <si>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</si>
  <si>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</si>
  <si>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</si>
  <si>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</si>
  <si>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</si>
  <si>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</si>
  <si>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</si>
  <si>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</si>
  <si>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</si>
  <si>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</si>
  <si>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</si>
  <si>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</si>
  <si>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</si>
  <si>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</si>
  <si>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</si>
  <si>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</si>
  <si>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</si>
  <si>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</si>
  <si>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</si>
  <si>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</si>
  <si>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</si>
  <si>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</si>
  <si>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</si>
  <si>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</si>
  <si>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</si>
  <si>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</si>
  <si>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</si>
  <si>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</si>
  <si>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</si>
  <si>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</si>
  <si>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</si>
  <si>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</si>
  <si>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</si>
  <si>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</si>
  <si>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</si>
  <si>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</si>
  <si>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</si>
  <si>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</si>
  <si>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</si>
  <si>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</si>
  <si>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</si>
  <si>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</si>
  <si>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</si>
  <si>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</si>
  <si>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</si>
  <si>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</si>
  <si>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</si>
  <si>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</si>
  <si>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</si>
  <si>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</si>
  <si>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</si>
  <si>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</si>
  <si>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</si>
  <si>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</si>
  <si>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</si>
  <si>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</si>
  <si>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</si>
  <si>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</si>
  <si>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</si>
  <si>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</si>
  <si>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</si>
  <si>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</si>
  <si>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</si>
  <si>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</si>
  <si>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</si>
  <si>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</si>
  <si>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</si>
  <si>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</si>
  <si>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</si>
  <si>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</si>
  <si>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</si>
  <si>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</si>
  <si>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</si>
  <si>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</si>
  <si>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</si>
  <si>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</si>
  <si>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</si>
  <si>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</si>
  <si>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</si>
  <si>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</si>
  <si>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</si>
  <si>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</si>
  <si>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</si>
  <si>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</si>
  <si>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</si>
  <si>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</si>
  <si>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</si>
  <si>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</si>
  <si>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</si>
  <si>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</si>
  <si>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</si>
  <si>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</si>
  <si>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</si>
  <si>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</si>
  <si>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</si>
  <si>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</si>
  <si>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</si>
  <si>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</si>
  <si>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</si>
  <si>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</si>
  <si>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</si>
  <si>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</si>
  <si>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</si>
  <si>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</si>
  <si>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</si>
  <si>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</si>
  <si>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</si>
  <si>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</si>
  <si>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</si>
  <si>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</si>
  <si>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</si>
  <si>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</si>
  <si>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</si>
  <si>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</si>
  <si>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</si>
  <si>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</si>
  <si>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</si>
  <si>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</si>
  <si>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</si>
  <si>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</si>
  <si>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</si>
  <si>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</si>
  <si>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</si>
  <si>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</si>
  <si>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</si>
  <si>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</si>
  <si>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</si>
  <si>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</si>
  <si>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</si>
  <si>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</si>
  <si>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</si>
  <si>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</si>
  <si>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</si>
  <si>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</si>
  <si>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</si>
  <si>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</si>
  <si>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</si>
  <si>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</si>
  <si>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</si>
  <si>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</si>
  <si>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</si>
  <si>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</si>
  <si>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</si>
  <si>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</si>
  <si>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</si>
  <si>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</si>
  <si>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</si>
  <si>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</si>
  <si>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</si>
  <si>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</si>
  <si>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</si>
  <si>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</si>
  <si>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</si>
  <si>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</si>
  <si>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</si>
  <si>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</si>
  <si>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</si>
  <si>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</si>
  <si>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</si>
  <si>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</si>
  <si>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</si>
  <si>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</si>
  <si>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</si>
  <si>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</si>
  <si>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</si>
  <si>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</si>
  <si>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</si>
  <si>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</si>
  <si>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</si>
  <si>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</si>
  <si>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</si>
  <si>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</si>
  <si>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</si>
  <si>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</si>
  <si>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</si>
  <si>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</si>
  <si>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</si>
  <si>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</si>
  <si>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</si>
  <si>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</si>
  <si>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</si>
  <si>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</si>
  <si>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</si>
  <si>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</si>
  <si>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</si>
  <si>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</si>
  <si>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</si>
  <si>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</si>
  <si>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</si>
  <si>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</si>
  <si>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</si>
  <si>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</si>
  <si>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</si>
  <si>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</si>
  <si>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</si>
  <si>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</si>
  <si>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</si>
  <si>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</si>
  <si>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</si>
  <si>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</si>
  <si>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</si>
  <si>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</si>
  <si>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</si>
  <si>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</si>
  <si>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</si>
  <si>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</si>
  <si>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</si>
  <si>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</si>
  <si>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</si>
  <si>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</si>
  <si>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</si>
  <si>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</si>
  <si>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</si>
  <si>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</si>
  <si>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</si>
  <si>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</si>
  <si>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</si>
  <si>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</si>
  <si>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</si>
  <si>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</si>
  <si>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</si>
  <si>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</si>
  <si>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</si>
  <si>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</si>
  <si>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</si>
  <si>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</si>
  <si>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</si>
  <si>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</si>
  <si>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</si>
  <si>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</si>
  <si>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</si>
  <si>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</si>
  <si>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</si>
  <si>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</si>
  <si>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</si>
  <si>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</si>
  <si>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</si>
  <si>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</si>
  <si>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</si>
  <si>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</si>
  <si>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</si>
  <si>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</si>
  <si>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</si>
  <si>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</si>
  <si>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</si>
  <si>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</si>
  <si>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</si>
  <si>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</si>
  <si>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</si>
  <si>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</si>
  <si>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</si>
  <si>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</si>
  <si>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</si>
  <si>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</si>
  <si>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</si>
  <si>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</si>
  <si>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</si>
  <si>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</si>
  <si>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</si>
  <si>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</si>
  <si>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</si>
  <si>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</si>
  <si>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</si>
  <si>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</si>
  <si>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</si>
  <si>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</si>
  <si>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</si>
  <si>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</si>
  <si>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</si>
  <si>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</si>
  <si>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</si>
  <si>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</si>
  <si>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</si>
  <si>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</si>
  <si>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</si>
  <si>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</si>
  <si>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</si>
  <si>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</si>
  <si>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</si>
  <si>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</si>
  <si>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</si>
  <si>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</si>
  <si>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</si>
  <si>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</si>
  <si>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</si>
  <si>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</si>
  <si>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</si>
  <si>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</si>
  <si>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</si>
  <si>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</si>
  <si>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</si>
  <si>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</si>
  <si>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</si>
  <si>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</si>
  <si>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</si>
  <si>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</si>
  <si>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</si>
  <si>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</si>
  <si>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</si>
  <si>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</si>
  <si>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</si>
  <si>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</si>
  <si>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</si>
  <si>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</si>
  <si>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</si>
  <si>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</si>
  <si>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</si>
  <si>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</si>
  <si>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</si>
  <si>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</si>
  <si>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</si>
  <si>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</si>
  <si>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</si>
  <si>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</si>
  <si>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</si>
  <si>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</si>
  <si>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</si>
  <si>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</si>
  <si>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</si>
  <si>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</si>
  <si>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</si>
  <si>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</si>
  <si>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</si>
  <si>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</si>
  <si>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</si>
  <si>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</si>
  <si>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</si>
  <si>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</si>
  <si>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</si>
  <si>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</si>
  <si>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</si>
  <si>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</si>
  <si>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</si>
  <si>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</si>
  <si>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</si>
  <si>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</si>
  <si>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</si>
  <si>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</si>
  <si>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</si>
  <si>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</si>
  <si>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</si>
  <si>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</si>
  <si>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</si>
  <si>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</si>
  <si>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</si>
  <si>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</si>
  <si>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</si>
  <si>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</si>
  <si>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</si>
  <si>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</si>
  <si>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</si>
  <si>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</si>
  <si>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</si>
  <si>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</si>
  <si>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</si>
  <si>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</si>
  <si>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</si>
  <si>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</si>
  <si>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</si>
  <si>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</si>
  <si>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</si>
  <si>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</si>
  <si>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</si>
  <si>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</si>
  <si>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</si>
  <si>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</si>
  <si>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</si>
  <si>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</si>
  <si>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</si>
  <si>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</si>
  <si>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</si>
  <si>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</si>
  <si>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</si>
  <si>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</si>
  <si>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</si>
  <si>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</si>
  <si>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</si>
  <si>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</si>
  <si>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</si>
  <si>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</si>
  <si>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</si>
  <si>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</si>
  <si>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</si>
  <si>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</si>
  <si>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</si>
  <si>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</si>
  <si>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</si>
  <si>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</si>
  <si>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</si>
  <si>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</si>
  <si>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</si>
  <si>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</si>
  <si>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</si>
  <si>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</si>
  <si>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</si>
  <si>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</si>
  <si>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</si>
  <si>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</si>
  <si>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</si>
  <si>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</si>
  <si>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</si>
  <si>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</si>
  <si>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</si>
  <si>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</si>
  <si>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</si>
  <si>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</si>
  <si>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</si>
  <si>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</si>
  <si>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</si>
  <si>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</si>
  <si>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</si>
  <si>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</si>
  <si>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</si>
  <si>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</si>
  <si>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</si>
  <si>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</si>
  <si>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</si>
  <si>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</si>
  <si>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</si>
  <si>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</si>
  <si>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</si>
  <si>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</si>
  <si>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</si>
  <si>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</si>
  <si>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</si>
  <si>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</si>
  <si>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</si>
  <si>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</si>
  <si>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</si>
  <si>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</si>
  <si>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</si>
  <si>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</si>
  <si>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</si>
  <si>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</si>
  <si>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</si>
  <si>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</si>
  <si>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</si>
  <si>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</si>
  <si>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</si>
  <si>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</si>
  <si>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</si>
  <si>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</si>
  <si>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</si>
  <si>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</si>
  <si>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</si>
  <si>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</si>
  <si>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</si>
  <si>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</si>
  <si>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</si>
  <si>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</si>
  <si>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</si>
  <si>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</si>
  <si>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</si>
  <si>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</si>
  <si>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</si>
  <si>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</si>
  <si>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</si>
  <si>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</si>
  <si>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</si>
  <si>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</si>
  <si>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</si>
  <si>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</si>
  <si>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</si>
  <si>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</si>
  <si>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</si>
  <si>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</si>
  <si>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</si>
  <si>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</si>
  <si>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</si>
  <si>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</si>
  <si>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</si>
  <si>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</si>
  <si>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</si>
  <si>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</si>
  <si>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</si>
  <si>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</si>
  <si>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</si>
  <si>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</si>
  <si>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</si>
  <si>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</si>
  <si>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</si>
  <si>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</si>
  <si>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</si>
  <si>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</si>
  <si>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</si>
  <si>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</si>
  <si>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</si>
  <si>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</si>
  <si>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</si>
  <si>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</si>
  <si>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</si>
  <si>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</si>
  <si>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</si>
  <si>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</si>
  <si>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</si>
  <si>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</si>
  <si>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</si>
  <si>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</si>
  <si>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</si>
  <si>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</si>
  <si>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</si>
  <si>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</si>
  <si>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</si>
  <si>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</si>
  <si>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</si>
  <si>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</si>
  <si>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</si>
  <si>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</si>
  <si>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</si>
  <si>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</si>
  <si>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</si>
  <si>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</si>
  <si>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</si>
  <si>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</si>
  <si>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</si>
  <si>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</si>
  <si>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</si>
  <si>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</si>
  <si>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</si>
  <si>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</si>
  <si>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</si>
  <si>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</si>
  <si>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</si>
  <si>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</si>
  <si>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</si>
  <si>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</si>
  <si>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</si>
  <si>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</si>
  <si>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</si>
  <si>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</si>
  <si>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</si>
  <si>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</si>
  <si>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</si>
  <si>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</si>
  <si>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</si>
  <si>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</si>
  <si>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</si>
  <si>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</si>
  <si>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</si>
  <si>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</si>
  <si>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</si>
  <si>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</si>
  <si>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</si>
  <si>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</si>
  <si>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</si>
  <si>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</si>
  <si>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</si>
  <si>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</si>
  <si>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</si>
  <si>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</si>
  <si>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</si>
  <si>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</si>
  <si>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</si>
  <si>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</si>
  <si>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</si>
  <si>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</si>
  <si>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</si>
  <si>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</si>
  <si>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</si>
  <si>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</si>
  <si>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</si>
  <si>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</si>
  <si>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</si>
  <si>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</si>
  <si>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</si>
  <si>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</si>
  <si>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</si>
  <si>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</si>
  <si>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</si>
  <si>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</si>
  <si>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</si>
  <si>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</si>
  <si>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</si>
  <si>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</si>
  <si>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</si>
  <si>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</si>
  <si>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</si>
  <si>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</si>
  <si>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</si>
  <si>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</si>
  <si>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</si>
  <si>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</si>
  <si>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</si>
  <si>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</si>
  <si>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</si>
  <si>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</si>
  <si>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</si>
  <si>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</si>
  <si>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</si>
  <si>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</si>
  <si>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</si>
  <si>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</si>
  <si>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</si>
  <si>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</si>
  <si>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</si>
  <si>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</si>
  <si>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</si>
  <si>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</si>
  <si>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</si>
  <si>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</si>
  <si>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</si>
  <si>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</si>
  <si>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</si>
  <si>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</si>
  <si>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</si>
  <si>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</si>
  <si>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</si>
  <si>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</si>
  <si>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</si>
  <si>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</si>
  <si>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</si>
  <si>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</si>
  <si>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</si>
  <si>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</si>
  <si>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</si>
  <si>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</si>
  <si>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</si>
  <si>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</si>
  <si>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</si>
  <si>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</si>
  <si>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</si>
  <si>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</si>
  <si>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</si>
  <si>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</si>
  <si>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</si>
  <si>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</si>
  <si>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</si>
  <si>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</si>
  <si>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</si>
  <si>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</si>
  <si>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</si>
  <si>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</si>
  <si>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</si>
  <si>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</si>
  <si>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</si>
  <si>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</si>
  <si>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</si>
  <si>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</si>
  <si>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</si>
  <si>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</si>
  <si>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</si>
  <si>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</si>
  <si>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</si>
  <si>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</si>
  <si>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</si>
  <si>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</si>
  <si>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</si>
  <si>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</si>
  <si>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</si>
  <si>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</si>
  <si>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</si>
  <si>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</si>
  <si>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</si>
  <si>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</si>
  <si>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</si>
  <si>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</si>
  <si>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</si>
  <si>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</si>
  <si>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</si>
  <si>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</si>
  <si>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</si>
  <si>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</si>
  <si>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</si>
  <si>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</si>
  <si>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</si>
  <si>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</si>
  <si>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</si>
  <si>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</si>
  <si>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</si>
  <si>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</si>
  <si>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</si>
  <si>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</si>
  <si>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</si>
  <si>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</si>
  <si>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</si>
  <si>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</si>
  <si>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</si>
  <si>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</si>
  <si>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</si>
  <si>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</si>
  <si>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</si>
  <si>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</si>
  <si>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</si>
  <si>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</si>
  <si>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</si>
  <si>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</si>
  <si>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</si>
  <si>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</si>
  <si>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</si>
  <si>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</si>
  <si>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</si>
  <si>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</si>
  <si>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</si>
  <si>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</si>
  <si>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</si>
  <si>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</si>
  <si>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</si>
  <si>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</si>
  <si>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</si>
  <si>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</si>
  <si>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</si>
  <si>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</si>
  <si>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</si>
  <si>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</si>
  <si>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</si>
  <si>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</si>
  <si>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</si>
  <si>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</si>
  <si>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</si>
  <si>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</si>
  <si>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</si>
  <si>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</si>
  <si>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</si>
  <si>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</si>
  <si>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</si>
  <si>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</si>
  <si>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</si>
  <si>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</si>
  <si>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</si>
  <si>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</si>
  <si>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</si>
  <si>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</si>
  <si>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</si>
  <si>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</si>
  <si>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</si>
  <si>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</si>
  <si>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</si>
  <si>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</si>
  <si>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</si>
  <si>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</si>
  <si>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</si>
  <si>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</si>
  <si>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</si>
  <si>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</si>
  <si>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</si>
  <si>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</si>
  <si>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</si>
  <si>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</si>
  <si>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</si>
  <si>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</si>
  <si>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</si>
  <si>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</si>
  <si>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</si>
  <si>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</si>
  <si>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</si>
  <si>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</si>
  <si>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</si>
  <si>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</si>
  <si>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</si>
  <si>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</si>
  <si>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</si>
  <si>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</si>
  <si>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</si>
  <si>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</si>
  <si>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</si>
  <si>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</si>
  <si>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</si>
  <si>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</si>
  <si>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</si>
  <si>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</si>
  <si>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</si>
  <si>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</si>
  <si>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</si>
  <si>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</si>
  <si>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</si>
  <si>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</si>
  <si>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</si>
  <si>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</si>
  <si>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</si>
  <si>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</si>
  <si>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</si>
  <si>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</si>
  <si>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</si>
  <si>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</si>
  <si>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</si>
  <si>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</si>
  <si>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</si>
  <si>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</si>
  <si>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</si>
  <si>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</si>
  <si>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</si>
  <si>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</si>
  <si>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</si>
  <si>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</si>
  <si>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</si>
  <si>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</si>
  <si>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</si>
  <si>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</si>
  <si>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</si>
  <si>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</si>
  <si>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</si>
  <si>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</si>
  <si>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</si>
  <si>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</si>
  <si>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</si>
  <si>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</si>
  <si>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</si>
  <si>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</si>
  <si>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</si>
  <si>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</si>
  <si>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</si>
  <si>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</si>
  <si>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</si>
  <si>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</si>
  <si>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</si>
  <si>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</si>
  <si>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</si>
  <si>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</si>
  <si>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</si>
  <si>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</si>
  <si>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</si>
  <si>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</si>
  <si>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</si>
  <si>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</si>
  <si>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</si>
  <si>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</si>
  <si>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</si>
  <si>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</si>
  <si>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</si>
  <si>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</si>
  <si>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</si>
  <si>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</si>
  <si>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</si>
  <si>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</si>
  <si>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</si>
  <si>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</si>
  <si>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</si>
  <si>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</si>
  <si>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</si>
  <si>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</si>
  <si>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</si>
  <si>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</si>
  <si>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</si>
  <si>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</si>
  <si>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</si>
  <si>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</si>
  <si>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</si>
  <si>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</si>
  <si>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</si>
  <si>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</si>
  <si>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</si>
  <si>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</si>
  <si>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</si>
  <si>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</si>
  <si>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</si>
  <si>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</si>
  <si>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</si>
  <si>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</si>
  <si>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</si>
  <si>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</si>
  <si>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</si>
  <si>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</si>
  <si>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</si>
  <si>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</si>
  <si>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</si>
  <si>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</si>
  <si>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</si>
  <si>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</si>
  <si>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</si>
  <si>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</si>
  <si>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</si>
  <si>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</si>
  <si>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</si>
  <si>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</si>
  <si>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</si>
  <si>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</si>
  <si>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</si>
  <si>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</si>
  <si>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</si>
  <si>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</si>
  <si>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</si>
  <si>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</si>
  <si>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</si>
  <si>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</si>
  <si>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</si>
  <si>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</si>
  <si>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</si>
  <si>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</si>
  <si>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</si>
  <si>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</si>
  <si>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</si>
  <si>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</si>
  <si>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</si>
  <si>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</si>
  <si>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</si>
  <si>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</si>
  <si>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</si>
  <si>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</si>
  <si>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</si>
  <si>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</si>
  <si>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</si>
  <si>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</si>
  <si>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</si>
  <si>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</si>
  <si>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</si>
  <si>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</si>
  <si>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</si>
  <si>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</si>
  <si>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</si>
  <si>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</si>
  <si>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</si>
  <si>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</si>
  <si>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</si>
  <si>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</si>
  <si>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</si>
  <si>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</si>
  <si>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</si>
  <si>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</si>
  <si>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</si>
  <si>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</si>
  <si>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</si>
  <si>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</si>
  <si>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</si>
  <si>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</si>
  <si>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</si>
  <si>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</si>
  <si>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</si>
  <si>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</si>
  <si>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</si>
  <si>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</si>
  <si>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</si>
  <si>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</si>
  <si>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</si>
  <si>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</si>
  <si>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</si>
  <si>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</si>
  <si>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</si>
  <si>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</si>
  <si>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</si>
  <si>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</si>
  <si>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</si>
  <si>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</si>
  <si>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</si>
  <si>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</si>
  <si>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</si>
  <si>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</si>
  <si>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</si>
  <si>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</si>
  <si>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</si>
  <si>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</si>
  <si>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</si>
  <si>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</si>
  <si>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</si>
  <si>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</si>
  <si>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</si>
  <si>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</si>
  <si>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</si>
  <si>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</si>
  <si>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</si>
  <si>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</si>
  <si>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</si>
  <si>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</si>
  <si>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</si>
  <si>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</si>
  <si>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</si>
  <si>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</si>
  <si>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</si>
  <si>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</si>
  <si>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</si>
  <si>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</si>
  <si>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</si>
  <si>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</si>
  <si>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</si>
  <si>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</si>
  <si>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</si>
  <si>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</si>
  <si>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</si>
  <si>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</si>
  <si>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</si>
  <si>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</si>
  <si>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</si>
  <si>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</si>
  <si>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</si>
  <si>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</si>
  <si>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</si>
  <si>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</si>
  <si>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</si>
  <si>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</si>
  <si>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</si>
  <si>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</si>
  <si>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</si>
  <si>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</si>
  <si>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</si>
  <si>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</si>
  <si>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</si>
  <si>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</si>
  <si>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</si>
  <si>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</si>
  <si>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</si>
  <si>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</si>
  <si>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</si>
  <si>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</si>
  <si>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</si>
  <si>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</si>
  <si>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</si>
  <si>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</si>
  <si>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</si>
  <si>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</si>
  <si>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</si>
  <si>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</si>
  <si>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</si>
  <si>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</si>
  <si>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</si>
  <si>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</si>
  <si>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</si>
  <si>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</si>
  <si>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</si>
  <si>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</si>
  <si>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</si>
  <si>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</si>
  <si>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</si>
  <si>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</si>
  <si>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</si>
  <si>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</si>
  <si>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</si>
  <si>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</si>
  <si>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</si>
  <si>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</si>
  <si>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</si>
  <si>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</si>
  <si>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</si>
  <si>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</si>
  <si>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</si>
  <si>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</si>
  <si>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</si>
  <si>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</si>
  <si>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</si>
  <si>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</si>
  <si>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</si>
  <si>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</si>
  <si>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</si>
  <si>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</si>
  <si>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</si>
  <si>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</si>
  <si>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</si>
  <si>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</si>
  <si>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</si>
  <si>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</si>
  <si>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</si>
  <si>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</si>
  <si>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</si>
  <si>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</si>
  <si>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</si>
  <si>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</si>
  <si>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</si>
  <si>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</si>
  <si>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</si>
  <si>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</si>
  <si>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</si>
  <si>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</si>
  <si>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</si>
  <si>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</si>
  <si>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</si>
  <si>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</si>
  <si>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</si>
  <si>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</si>
  <si>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</si>
  <si>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</si>
  <si>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</si>
  <si>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</si>
  <si>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</si>
  <si>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</si>
  <si>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</si>
  <si>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</si>
  <si>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</si>
  <si>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</si>
  <si>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</si>
  <si>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</si>
  <si>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</si>
  <si>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</si>
  <si>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</si>
  <si>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</si>
  <si>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</si>
  <si>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</si>
  <si>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</si>
  <si>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</si>
  <si>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</si>
  <si>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</si>
  <si>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</si>
  <si>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</si>
  <si>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</si>
  <si>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</si>
  <si>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</si>
  <si>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</si>
  <si>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</si>
  <si>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</si>
  <si>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</si>
  <si>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</si>
  <si>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</si>
  <si>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</si>
  <si>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</si>
  <si>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</si>
  <si>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</si>
  <si>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</si>
  <si>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</si>
  <si>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</si>
  <si>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</si>
  <si>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</si>
  <si>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</si>
  <si>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</si>
  <si>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</si>
  <si>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</si>
  <si>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</si>
  <si>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</si>
  <si>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</si>
  <si>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</si>
  <si>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</si>
  <si>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</si>
  <si>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</si>
  <si>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</si>
  <si>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</si>
  <si>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</si>
  <si>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</si>
  <si>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</si>
  <si>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</si>
  <si>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</si>
  <si>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</si>
  <si>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</si>
  <si>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</si>
  <si>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</si>
  <si>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</si>
  <si>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</si>
  <si>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</si>
  <si>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</si>
  <si>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</si>
  <si>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</si>
  <si>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</si>
  <si>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</si>
  <si>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</si>
  <si>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</si>
  <si>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</si>
  <si>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</si>
  <si>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</si>
  <si>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</si>
  <si>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</si>
  <si>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</si>
  <si>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</si>
  <si>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</si>
  <si>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</si>
  <si>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</si>
  <si>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</si>
  <si>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</si>
  <si>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</si>
  <si>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</si>
  <si>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</si>
  <si>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</si>
  <si>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</si>
  <si>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</si>
  <si>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</si>
  <si>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</si>
  <si>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</si>
  <si>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</si>
  <si>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</si>
  <si>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</si>
  <si>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</si>
  <si>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</si>
  <si>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</si>
  <si>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</si>
  <si>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</si>
  <si>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</si>
  <si>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</si>
  <si>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</si>
  <si>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</si>
  <si>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</si>
  <si>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</si>
  <si>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</si>
  <si>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</si>
  <si>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</si>
  <si>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</si>
  <si>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</si>
  <si>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</si>
  <si>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</si>
  <si>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</si>
  <si>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</si>
  <si>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</si>
  <si>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</si>
  <si>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</si>
  <si>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</si>
  <si>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</si>
  <si>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</si>
  <si>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</si>
  <si>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</si>
  <si>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</si>
  <si>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</si>
  <si>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</si>
  <si>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</si>
  <si>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</si>
  <si>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</si>
  <si>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</si>
  <si>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</si>
  <si>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</si>
  <si>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</si>
  <si>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</si>
  <si>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</si>
  <si>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</si>
  <si>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</si>
  <si>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</si>
  <si>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</si>
  <si>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</si>
  <si>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</si>
  <si>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</si>
  <si>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</si>
  <si>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</si>
  <si>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</si>
  <si>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</si>
  <si>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</si>
  <si>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</si>
  <si>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</si>
  <si>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</si>
  <si>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</si>
  <si>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</si>
  <si>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</si>
  <si>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</si>
  <si>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</si>
  <si>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</si>
  <si>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</si>
  <si>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</si>
  <si>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</si>
  <si>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</si>
  <si>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</si>
  <si>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</si>
  <si>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</si>
  <si>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</si>
  <si>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</si>
  <si>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</si>
  <si>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</si>
  <si>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</si>
  <si>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</si>
  <si>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</si>
  <si>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</si>
  <si>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</si>
  <si>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</si>
  <si>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</si>
  <si>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</si>
  <si>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</si>
  <si>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</si>
  <si>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</si>
  <si>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</si>
  <si>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</si>
  <si>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</si>
  <si>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</si>
  <si>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</si>
  <si>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</si>
  <si>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</si>
  <si>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</si>
  <si>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</si>
  <si>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</si>
  <si>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</si>
  <si>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</si>
  <si>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</si>
  <si>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</si>
  <si>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</si>
  <si>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</si>
  <si>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</si>
  <si>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</si>
  <si>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</si>
  <si>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</si>
  <si>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</si>
  <si>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</si>
  <si>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</si>
  <si>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</si>
  <si>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</si>
  <si>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</si>
  <si>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</si>
  <si>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</si>
  <si>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</si>
  <si>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</si>
  <si>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</si>
  <si>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</si>
  <si>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</si>
  <si>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</si>
  <si>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</si>
  <si>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</si>
  <si>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</si>
  <si>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</si>
  <si>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</si>
  <si>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</si>
  <si>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</si>
  <si>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</si>
  <si>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</si>
  <si>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</si>
  <si>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</si>
  <si>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</si>
  <si>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</si>
  <si>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</si>
  <si>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</si>
  <si>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</si>
  <si>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</si>
  <si>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</si>
  <si>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</si>
  <si>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</si>
  <si>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</si>
  <si>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</si>
  <si>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</si>
  <si>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</si>
  <si>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</si>
  <si>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</si>
  <si>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</si>
  <si>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</si>
  <si>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</si>
  <si>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</si>
  <si>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</si>
  <si>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</si>
  <si>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</si>
  <si>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</si>
  <si>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</si>
  <si>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</si>
  <si>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</si>
  <si>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</si>
  <si>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</si>
  <si>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</si>
  <si>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</si>
  <si>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</si>
  <si>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</si>
  <si>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</si>
  <si>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</si>
  <si>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</si>
  <si>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</si>
  <si>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</si>
  <si>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</si>
  <si>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</si>
  <si>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</si>
  <si>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</si>
  <si>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</si>
  <si>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</si>
  <si>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</si>
  <si>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</si>
  <si>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</si>
  <si>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</si>
  <si>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</si>
  <si>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</si>
  <si>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</si>
  <si>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</si>
  <si>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</si>
  <si>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</si>
  <si>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</si>
  <si>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</si>
  <si>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</si>
  <si>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</si>
  <si>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</si>
  <si>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</si>
  <si>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</si>
  <si>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</si>
  <si>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</si>
  <si>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</si>
  <si>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</si>
  <si>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</si>
  <si>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</si>
  <si>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</si>
  <si>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</si>
  <si>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</si>
  <si>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</si>
  <si>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</si>
  <si>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</si>
  <si>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</si>
  <si>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</si>
  <si>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</si>
  <si>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</si>
  <si>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</si>
  <si>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</si>
  <si>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</si>
  <si>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</si>
  <si>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</si>
  <si>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</si>
  <si>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</si>
  <si>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</si>
  <si>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</si>
  <si>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</si>
  <si>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</si>
  <si>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</si>
  <si>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</si>
  <si>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</si>
  <si>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</si>
  <si>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</si>
  <si>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</si>
  <si>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</si>
  <si>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</si>
  <si>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</si>
  <si>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</si>
  <si>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</si>
  <si>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</si>
  <si>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</si>
  <si>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</si>
  <si>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</si>
  <si>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</si>
  <si>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</si>
  <si>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</si>
  <si>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</si>
  <si>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</si>
  <si>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</si>
  <si>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</si>
  <si>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</si>
  <si>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</si>
  <si>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</si>
  <si>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</si>
  <si>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</si>
  <si>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</si>
  <si>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</si>
  <si>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</si>
  <si>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</si>
  <si>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</si>
  <si>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</si>
  <si>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</si>
  <si>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</si>
  <si>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</si>
  <si>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</si>
  <si>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</si>
  <si>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</si>
  <si>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</si>
  <si>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</si>
  <si>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</si>
  <si>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</si>
  <si>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</si>
  <si>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</si>
  <si>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</si>
  <si>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</si>
  <si>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</si>
  <si>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</si>
  <si>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</si>
  <si>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</si>
  <si>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</si>
  <si>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</si>
  <si>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</si>
  <si>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</si>
  <si>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</si>
  <si>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</si>
  <si>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</si>
  <si>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</si>
  <si>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</si>
  <si>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</si>
  <si>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</si>
  <si>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</si>
  <si>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</si>
  <si>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</si>
  <si>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</si>
  <si>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</si>
  <si>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</si>
  <si>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</si>
  <si>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</si>
  <si>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</si>
  <si>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</si>
  <si>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</si>
  <si>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</si>
  <si>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</si>
  <si>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</si>
  <si>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</si>
  <si>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</si>
  <si>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</si>
  <si>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</si>
  <si>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</si>
  <si>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</si>
  <si>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</si>
  <si>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</si>
  <si>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</si>
  <si>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</si>
  <si>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</si>
  <si>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</si>
  <si>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</si>
  <si>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</si>
  <si>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</si>
  <si>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</si>
  <si>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</si>
  <si>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</si>
  <si>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</si>
  <si>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</si>
  <si>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</si>
  <si>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</si>
  <si>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</si>
  <si>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</si>
  <si>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</si>
  <si>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</si>
  <si>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</si>
  <si>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</si>
  <si>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</si>
  <si>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</si>
  <si>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</si>
  <si>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</si>
  <si>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</si>
  <si>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</si>
  <si>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</si>
  <si>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</si>
  <si>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</si>
  <si>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</si>
  <si>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</si>
  <si>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</si>
  <si>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</si>
  <si>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</si>
  <si>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</si>
  <si>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</si>
  <si>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</si>
  <si>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</si>
  <si>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</si>
  <si>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</si>
  <si>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</si>
  <si>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</si>
  <si>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</si>
  <si>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</si>
  <si>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</si>
  <si>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</si>
  <si>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</si>
  <si>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</si>
  <si>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</si>
  <si>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</si>
  <si>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</si>
  <si>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</si>
  <si>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</si>
  <si>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</si>
  <si>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</si>
  <si>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</si>
  <si>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</si>
  <si>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</si>
  <si>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</si>
  <si>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</si>
  <si>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</si>
  <si>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</si>
  <si>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</si>
  <si>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</si>
  <si>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</si>
  <si>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</si>
  <si>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</si>
  <si>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</si>
  <si>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</si>
  <si>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</si>
  <si>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</si>
  <si>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</si>
  <si>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</si>
  <si>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</si>
  <si>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</si>
  <si>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</si>
  <si>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</si>
  <si>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</si>
  <si>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</si>
  <si>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</si>
  <si>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</si>
  <si>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</si>
  <si>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</si>
  <si>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</si>
  <si>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</si>
  <si>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</si>
  <si>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</si>
  <si>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</si>
  <si>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</si>
  <si>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</si>
  <si>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</si>
  <si>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</si>
  <si>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</si>
  <si>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</si>
  <si>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</si>
  <si>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</si>
  <si>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</si>
  <si>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</si>
  <si>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</si>
  <si>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</si>
  <si>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</si>
  <si>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</si>
  <si>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</si>
  <si>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</si>
  <si>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</si>
  <si>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</si>
  <si>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</si>
  <si>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</si>
  <si>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</si>
  <si>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</si>
  <si>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</si>
  <si>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</si>
  <si>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</si>
  <si>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</si>
  <si>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</si>
  <si>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</si>
  <si>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</si>
  <si>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</si>
  <si>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</si>
  <si>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</si>
  <si>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</si>
  <si>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</si>
  <si>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</si>
  <si>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</si>
  <si>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</si>
  <si>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</si>
  <si>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</si>
  <si>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</si>
  <si>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</si>
  <si>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</si>
  <si>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</si>
  <si>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</si>
  <si>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</si>
  <si>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</si>
  <si>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</si>
  <si>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</si>
  <si>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</si>
  <si>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</si>
  <si>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</si>
  <si>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</si>
  <si>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</si>
  <si>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</si>
  <si>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</si>
  <si>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</si>
  <si>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</si>
  <si>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</si>
  <si>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</si>
  <si>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</si>
  <si>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</si>
  <si>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</si>
  <si>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</si>
  <si>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</si>
  <si>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</si>
  <si>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</si>
  <si>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</si>
  <si>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</si>
  <si>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</si>
  <si>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</si>
  <si>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</si>
  <si>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</si>
  <si>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</si>
  <si>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</si>
  <si>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</si>
  <si>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</si>
  <si>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</si>
  <si>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</si>
  <si>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</si>
  <si>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</si>
  <si>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</si>
  <si>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</si>
  <si>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</si>
  <si>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</si>
  <si>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</si>
  <si>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</si>
  <si>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</si>
  <si>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</si>
  <si>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</si>
  <si>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</si>
  <si>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</si>
  <si>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</si>
  <si>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</si>
  <si>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</si>
  <si>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</si>
  <si>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</si>
  <si>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</si>
  <si>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</si>
  <si>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</si>
  <si>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</si>
  <si>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</si>
  <si>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</si>
  <si>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</si>
  <si>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</si>
  <si>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</si>
  <si>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</si>
  <si>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</si>
  <si>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</si>
  <si>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</si>
  <si>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</si>
  <si>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</si>
  <si>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</si>
  <si>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</si>
  <si>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</si>
  <si>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</si>
  <si>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</si>
  <si>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</si>
  <si>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</si>
  <si>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</si>
  <si>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</si>
  <si>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</si>
  <si>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</si>
  <si>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</si>
  <si>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</si>
  <si>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</si>
  <si>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</si>
  <si>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</si>
  <si>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</si>
  <si>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</si>
  <si>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</si>
  <si>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</si>
  <si>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</si>
  <si>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</si>
  <si>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</si>
  <si>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</si>
  <si>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</si>
  <si>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</si>
  <si>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</si>
  <si>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</si>
  <si>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</si>
  <si>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</si>
  <si>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</si>
  <si>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</si>
  <si>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</si>
  <si>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</si>
  <si>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</si>
  <si>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</si>
  <si>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</si>
  <si>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</si>
  <si>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</si>
  <si>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</si>
  <si>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</si>
  <si>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</si>
  <si>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</si>
  <si>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</si>
  <si>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</si>
  <si>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</si>
  <si>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</si>
  <si>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</si>
  <si>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</si>
  <si>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</si>
  <si>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</si>
  <si>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</si>
  <si>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</si>
  <si>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</si>
  <si>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</si>
  <si>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</si>
  <si>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</si>
  <si>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</si>
  <si>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</si>
  <si>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</si>
  <si>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</si>
  <si>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</si>
  <si>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</si>
  <si>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</si>
  <si>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</si>
  <si>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</si>
  <si>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</si>
  <si>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</si>
  <si>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</si>
  <si>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</si>
  <si>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</si>
  <si>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</si>
  <si>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</si>
  <si>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</si>
  <si>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</si>
  <si>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</si>
  <si>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</si>
  <si>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</si>
  <si>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</si>
  <si>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</si>
  <si>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</si>
  <si>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</si>
  <si>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</si>
  <si>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</si>
  <si>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</si>
  <si>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</si>
  <si>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</si>
  <si>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</si>
  <si>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</si>
  <si>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</si>
  <si>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</si>
  <si>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</si>
  <si>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</si>
  <si>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</si>
  <si>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</si>
  <si>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</si>
  <si>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</si>
  <si>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</si>
  <si>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</si>
  <si>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</si>
  <si>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</si>
  <si>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</si>
  <si>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</si>
  <si>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</si>
  <si>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</si>
  <si>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</si>
  <si>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</si>
  <si>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</si>
  <si>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</si>
  <si>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</si>
  <si>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</si>
  <si>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</si>
  <si>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</si>
  <si>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</si>
  <si>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</si>
  <si>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</si>
  <si>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</si>
  <si>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</si>
  <si>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</si>
  <si>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</si>
  <si>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</si>
  <si>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</si>
  <si>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</si>
  <si>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</si>
  <si>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</si>
  <si>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</si>
  <si>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</si>
  <si>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</si>
  <si>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</si>
  <si>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</si>
  <si>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</si>
  <si>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</si>
  <si>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</si>
  <si>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</si>
  <si>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</si>
  <si>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</si>
  <si>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</si>
  <si>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</si>
  <si>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</si>
  <si>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</si>
  <si>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</si>
  <si>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</si>
  <si>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</si>
  <si>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</si>
  <si>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</si>
  <si>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</si>
  <si>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</si>
  <si>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</si>
  <si>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</si>
  <si>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</si>
  <si>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</si>
  <si>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</si>
  <si>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</si>
  <si>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</si>
  <si>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</si>
  <si>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</si>
  <si>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</si>
  <si>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</si>
  <si>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</si>
  <si>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</si>
  <si>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</si>
  <si>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</si>
  <si>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</si>
  <si>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</si>
  <si>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</si>
  <si>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</si>
  <si>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</si>
  <si>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</si>
  <si>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</si>
  <si>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</si>
  <si>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</si>
  <si>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</si>
  <si>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ldlt M @)&amp;&amp;.)*.)&amp;</t>
  </si>
  <si>
    <t>Date : 2077/08/07</t>
  </si>
  <si>
    <t>कोरोना संक्रमितहरुको संख्यात्मक बिवरण  Date - 077-08-07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</si>
  <si>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</si>
  <si>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</si>
  <si>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</si>
  <si>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</si>
  <si>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</si>
  <si>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</si>
  <si>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</si>
  <si>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</si>
  <si>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</si>
  <si>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</si>
  <si>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</si>
  <si>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</si>
  <si>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</si>
  <si>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</si>
  <si>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/fd axfb'/ s]=;L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</si>
  <si>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</si>
  <si>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</si>
  <si>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</si>
  <si>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</si>
  <si>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</si>
  <si>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</si>
  <si>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</si>
  <si>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</si>
  <si>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k|ldzf rf}w/L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</si>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</sst>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34" activePane="bottomLeft" state="frozen"/>
      <selection pane="bottomLeft" activeCell="F232" sqref="F232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125.25" x14ac:dyDescent="0.35">
      <c r="A3" s="356" t="s">
        <v>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ht="127.5" x14ac:dyDescent="1.85">
      <c r="A4" s="358" t="s">
        <v>18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1:17" ht="128.25" thickBot="1" x14ac:dyDescent="0.4">
      <c r="A5" s="356" t="s">
        <v>275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ht="143.25" customHeight="1" thickBot="1" x14ac:dyDescent="0.4">
      <c r="A6" s="364"/>
      <c r="B6" s="365"/>
      <c r="C6" s="365"/>
      <c r="D6" s="365"/>
      <c r="E6" s="365"/>
      <c r="F6" s="357"/>
      <c r="G6" s="357"/>
      <c r="H6" s="357"/>
      <c r="I6" s="357"/>
      <c r="J6" s="357"/>
      <c r="K6" s="357"/>
      <c r="L6" s="357"/>
      <c r="M6" s="357"/>
      <c r="N6" s="366" t="s">
        <v>3322</v>
      </c>
      <c r="O6" s="367"/>
      <c r="P6" s="367"/>
      <c r="Q6" s="368"/>
    </row>
    <row r="7" spans="1:17" s="6" customFormat="1" ht="264.75" customHeight="1" x14ac:dyDescent="1.35">
      <c r="A7" s="369" t="s">
        <v>22</v>
      </c>
      <c r="B7" s="371" t="s">
        <v>19</v>
      </c>
      <c r="C7" s="322" t="s">
        <v>23</v>
      </c>
      <c r="D7" s="314" t="s">
        <v>20</v>
      </c>
      <c r="E7" s="316" t="s">
        <v>21</v>
      </c>
      <c r="F7" s="348" t="s">
        <v>130</v>
      </c>
      <c r="G7" s="349"/>
      <c r="H7" s="350"/>
      <c r="I7" s="351" t="s">
        <v>11</v>
      </c>
      <c r="J7" s="348" t="s">
        <v>131</v>
      </c>
      <c r="K7" s="349"/>
      <c r="L7" s="350"/>
      <c r="M7" s="322" t="s">
        <v>32</v>
      </c>
      <c r="N7" s="324" t="s">
        <v>12</v>
      </c>
      <c r="O7" s="326" t="s">
        <v>25</v>
      </c>
      <c r="P7" s="328" t="s">
        <v>14</v>
      </c>
      <c r="Q7" s="9"/>
    </row>
    <row r="8" spans="1:17" s="6" customFormat="1" ht="168" customHeight="1" thickBot="1" x14ac:dyDescent="1.4">
      <c r="A8" s="370"/>
      <c r="B8" s="372"/>
      <c r="C8" s="323"/>
      <c r="D8" s="315"/>
      <c r="E8" s="317"/>
      <c r="F8" s="96" t="s">
        <v>13</v>
      </c>
      <c r="G8" s="97" t="s">
        <v>15</v>
      </c>
      <c r="H8" s="97" t="s">
        <v>14</v>
      </c>
      <c r="I8" s="352"/>
      <c r="J8" s="98" t="s">
        <v>13</v>
      </c>
      <c r="K8" s="99" t="s">
        <v>15</v>
      </c>
      <c r="L8" s="99" t="s">
        <v>14</v>
      </c>
      <c r="M8" s="323"/>
      <c r="N8" s="325"/>
      <c r="O8" s="327"/>
      <c r="P8" s="32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84" t="s">
        <v>98</v>
      </c>
      <c r="C22" s="384"/>
      <c r="D22" s="384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84" t="s">
        <v>196</v>
      </c>
      <c r="C107" s="384"/>
      <c r="D107" s="384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84" t="s">
        <v>189</v>
      </c>
      <c r="C127" s="384"/>
      <c r="D127" s="384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84" t="s">
        <v>185</v>
      </c>
      <c r="C142" s="384"/>
      <c r="D142" s="384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84" t="s">
        <v>142</v>
      </c>
      <c r="C148" s="384"/>
      <c r="D148" s="384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84" t="s">
        <v>946</v>
      </c>
      <c r="C177" s="384"/>
      <c r="D177" s="384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45" t="s">
        <v>177</v>
      </c>
      <c r="C207" s="346"/>
      <c r="D207" s="34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45" t="s">
        <v>106</v>
      </c>
      <c r="C210" s="346"/>
      <c r="D210" s="34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85" t="s">
        <v>162</v>
      </c>
      <c r="C215" s="386"/>
      <c r="D215" s="387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45" t="s">
        <v>1184</v>
      </c>
      <c r="C223" s="346"/>
      <c r="D223" s="34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36" t="s">
        <v>942</v>
      </c>
      <c r="B224" s="337"/>
      <c r="C224" s="337"/>
      <c r="D224" s="33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0" t="s">
        <v>146</v>
      </c>
      <c r="B225" s="331"/>
      <c r="C225" s="331"/>
      <c r="D225" s="331"/>
      <c r="E225" s="331"/>
      <c r="F225" s="331"/>
      <c r="G225" s="331"/>
      <c r="H225" s="331"/>
      <c r="I225" s="331"/>
      <c r="J225" s="331"/>
      <c r="K225" s="331"/>
      <c r="L225" s="331"/>
      <c r="M225" s="331"/>
      <c r="N225" s="331"/>
      <c r="O225" s="331"/>
      <c r="P225" s="332"/>
      <c r="Q225" s="5"/>
      <c r="W225" s="2" t="s">
        <v>1033</v>
      </c>
    </row>
    <row r="226" spans="1:23" ht="69.95" customHeight="1" thickBot="1" x14ac:dyDescent="0.45">
      <c r="A226" s="333"/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5"/>
      <c r="Q226" s="5"/>
    </row>
    <row r="227" spans="1:23" ht="162" customHeight="1" x14ac:dyDescent="0.4">
      <c r="A227" s="339" t="s">
        <v>22</v>
      </c>
      <c r="B227" s="341" t="s">
        <v>19</v>
      </c>
      <c r="C227" s="343" t="s">
        <v>23</v>
      </c>
      <c r="D227" s="360" t="s">
        <v>20</v>
      </c>
      <c r="E227" s="362" t="s">
        <v>21</v>
      </c>
      <c r="F227" s="319" t="s">
        <v>128</v>
      </c>
      <c r="G227" s="320"/>
      <c r="H227" s="321"/>
      <c r="I227" s="353" t="s">
        <v>11</v>
      </c>
      <c r="J227" s="319" t="s">
        <v>129</v>
      </c>
      <c r="K227" s="320"/>
      <c r="L227" s="321"/>
      <c r="M227" s="373" t="s">
        <v>32</v>
      </c>
      <c r="N227" s="379" t="s">
        <v>126</v>
      </c>
      <c r="O227" s="380" t="s">
        <v>931</v>
      </c>
      <c r="P227" s="318" t="s">
        <v>14</v>
      </c>
      <c r="Q227" s="5"/>
    </row>
    <row r="228" spans="1:23" ht="109.5" customHeight="1" thickBot="1" x14ac:dyDescent="0.45">
      <c r="A228" s="340"/>
      <c r="B228" s="342"/>
      <c r="C228" s="344"/>
      <c r="D228" s="361"/>
      <c r="E228" s="363"/>
      <c r="F228" s="42" t="s">
        <v>13</v>
      </c>
      <c r="G228" s="43" t="s">
        <v>15</v>
      </c>
      <c r="H228" s="43" t="s">
        <v>14</v>
      </c>
      <c r="I228" s="353"/>
      <c r="J228" s="44" t="s">
        <v>13</v>
      </c>
      <c r="K228" s="45" t="s">
        <v>15</v>
      </c>
      <c r="L228" s="45" t="s">
        <v>14</v>
      </c>
      <c r="M228" s="323"/>
      <c r="N228" s="379"/>
      <c r="O228" s="380"/>
      <c r="P228" s="31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21315</v>
      </c>
      <c r="P229" s="159">
        <v>21315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112</v>
      </c>
      <c r="G237" s="47">
        <v>423</v>
      </c>
      <c r="H237" s="47">
        <f>G237+F237</f>
        <v>535</v>
      </c>
      <c r="I237" s="47">
        <v>523</v>
      </c>
      <c r="J237" s="47">
        <v>1</v>
      </c>
      <c r="K237" s="47">
        <v>11</v>
      </c>
      <c r="L237" s="47">
        <f t="shared" si="29"/>
        <v>12</v>
      </c>
      <c r="M237" s="47">
        <v>2</v>
      </c>
      <c r="N237" s="47">
        <v>0</v>
      </c>
      <c r="O237" s="159"/>
      <c r="P237" s="49">
        <v>0</v>
      </c>
      <c r="Q237" s="5">
        <f>SUM(J237:K237)</f>
        <v>12</v>
      </c>
    </row>
    <row r="238" spans="1:23" s="11" customFormat="1" ht="221.25" customHeight="1" x14ac:dyDescent="3.35">
      <c r="A238" s="85">
        <v>10</v>
      </c>
      <c r="B238" s="390" t="s">
        <v>1259</v>
      </c>
      <c r="C238" s="391"/>
      <c r="D238" s="392"/>
      <c r="E238" s="47">
        <v>0</v>
      </c>
      <c r="F238" s="47">
        <v>452</v>
      </c>
      <c r="G238" s="47">
        <v>1132</v>
      </c>
      <c r="H238" s="47">
        <f>G238+F238</f>
        <v>1584</v>
      </c>
      <c r="I238" s="47">
        <v>1134</v>
      </c>
      <c r="J238" s="47">
        <v>126</v>
      </c>
      <c r="K238" s="47">
        <v>324</v>
      </c>
      <c r="L238" s="47">
        <f t="shared" si="29"/>
        <v>450</v>
      </c>
      <c r="M238" s="47">
        <v>43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3" t="s">
        <v>14</v>
      </c>
      <c r="B239" s="394"/>
      <c r="C239" s="394"/>
      <c r="D239" s="394"/>
      <c r="E239" s="51">
        <f t="shared" ref="E239:P239" si="30">SUM(E229:E238)</f>
        <v>144</v>
      </c>
      <c r="F239" s="51">
        <f t="shared" si="30"/>
        <v>672</v>
      </c>
      <c r="G239" s="51">
        <f t="shared" si="30"/>
        <v>2128</v>
      </c>
      <c r="H239" s="51">
        <f t="shared" si="30"/>
        <v>2800</v>
      </c>
      <c r="I239" s="51">
        <f t="shared" si="30"/>
        <v>2338</v>
      </c>
      <c r="J239" s="51">
        <f t="shared" si="30"/>
        <v>127</v>
      </c>
      <c r="K239" s="51">
        <f t="shared" si="30"/>
        <v>335</v>
      </c>
      <c r="L239" s="51">
        <f t="shared" si="30"/>
        <v>462</v>
      </c>
      <c r="M239" s="51">
        <f t="shared" si="30"/>
        <v>45</v>
      </c>
      <c r="N239" s="51">
        <f t="shared" si="30"/>
        <v>0</v>
      </c>
      <c r="O239" s="51">
        <f t="shared" si="30"/>
        <v>21315</v>
      </c>
      <c r="P239" s="51">
        <f t="shared" si="30"/>
        <v>21315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88" t="s">
        <v>26</v>
      </c>
      <c r="G240" s="389"/>
      <c r="H240" s="60" t="s">
        <v>95</v>
      </c>
      <c r="I240" s="381" t="s">
        <v>931</v>
      </c>
      <c r="J240" s="382"/>
      <c r="K240" s="383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74">
        <v>0</v>
      </c>
      <c r="G241" s="375"/>
      <c r="H241" s="313">
        <v>82</v>
      </c>
      <c r="I241" s="376">
        <v>21233</v>
      </c>
      <c r="J241" s="377"/>
      <c r="K241" s="378"/>
      <c r="L241" s="58">
        <v>82</v>
      </c>
      <c r="M241" s="58">
        <v>21233</v>
      </c>
      <c r="N241" s="58">
        <v>21315</v>
      </c>
      <c r="O241" s="58">
        <v>2618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N25" sqref="N25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4" t="s">
        <v>1154</v>
      </c>
      <c r="B2" s="494"/>
      <c r="C2" s="494"/>
      <c r="D2" s="494"/>
      <c r="E2" s="494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2" t="s">
        <v>14</v>
      </c>
      <c r="B12" s="493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5" t="s">
        <v>1213</v>
      </c>
      <c r="B1" s="495"/>
      <c r="C1" s="495"/>
      <c r="D1" s="495"/>
      <c r="E1" s="495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6" t="s">
        <v>14</v>
      </c>
      <c r="B13" s="497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9" activePane="bottomLeft" state="frozen"/>
      <selection pane="bottomLeft" activeCell="E40" sqref="E40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4" t="s">
        <v>977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1:17" ht="248.25" customHeight="1" thickBot="1" x14ac:dyDescent="0.4">
      <c r="A3" s="356" t="s">
        <v>148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s="6" customFormat="1" ht="233.25" customHeight="1" x14ac:dyDescent="1.85">
      <c r="A4" s="369" t="s">
        <v>22</v>
      </c>
      <c r="B4" s="371" t="s">
        <v>19</v>
      </c>
      <c r="C4" s="316" t="s">
        <v>21</v>
      </c>
      <c r="D4" s="348" t="s">
        <v>130</v>
      </c>
      <c r="E4" s="349"/>
      <c r="F4" s="350"/>
      <c r="G4" s="413" t="s">
        <v>11</v>
      </c>
      <c r="H4" s="348" t="s">
        <v>131</v>
      </c>
      <c r="I4" s="349"/>
      <c r="J4" s="350"/>
      <c r="K4" s="322" t="s">
        <v>32</v>
      </c>
      <c r="L4" s="404" t="s">
        <v>12</v>
      </c>
      <c r="M4" s="406" t="s">
        <v>25</v>
      </c>
      <c r="N4" s="408" t="s">
        <v>14</v>
      </c>
      <c r="O4" s="64"/>
      <c r="P4" s="64"/>
    </row>
    <row r="5" spans="1:17" s="6" customFormat="1" ht="168" customHeight="1" x14ac:dyDescent="1.85">
      <c r="A5" s="410"/>
      <c r="B5" s="411"/>
      <c r="C5" s="412"/>
      <c r="D5" s="65" t="s">
        <v>13</v>
      </c>
      <c r="E5" s="66" t="s">
        <v>15</v>
      </c>
      <c r="F5" s="66" t="s">
        <v>14</v>
      </c>
      <c r="G5" s="414"/>
      <c r="H5" s="67" t="s">
        <v>13</v>
      </c>
      <c r="I5" s="68" t="s">
        <v>15</v>
      </c>
      <c r="J5" s="68" t="s">
        <v>14</v>
      </c>
      <c r="K5" s="403"/>
      <c r="L5" s="405"/>
      <c r="M5" s="407"/>
      <c r="N5" s="409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95" t="str">
        <f>'Palika_wise '!A224:D224</f>
        <v>hDdf  :yfg</v>
      </c>
      <c r="B16" s="396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97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9"/>
      <c r="O17" s="64"/>
      <c r="P17" s="64"/>
    </row>
    <row r="18" spans="1:42" ht="69.75" hidden="1" customHeight="1" x14ac:dyDescent="1.85">
      <c r="A18" s="400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2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2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4" t="s">
        <v>24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408" customHeight="1" thickBot="1" x14ac:dyDescent="0.4">
      <c r="A2" s="415" t="s">
        <v>135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16" ht="248.25" customHeight="1" x14ac:dyDescent="1.85">
      <c r="A3" s="417" t="s">
        <v>22</v>
      </c>
      <c r="B3" s="371" t="s">
        <v>134</v>
      </c>
      <c r="C3" s="419" t="s">
        <v>21</v>
      </c>
      <c r="D3" s="427" t="s">
        <v>132</v>
      </c>
      <c r="E3" s="429" t="s">
        <v>159</v>
      </c>
      <c r="F3" s="423" t="s">
        <v>136</v>
      </c>
      <c r="G3" s="408" t="s">
        <v>137</v>
      </c>
      <c r="H3" s="83" t="s">
        <v>169</v>
      </c>
      <c r="I3" s="425" t="s">
        <v>143</v>
      </c>
      <c r="J3" s="404" t="s">
        <v>12</v>
      </c>
      <c r="K3" s="431" t="s">
        <v>160</v>
      </c>
      <c r="L3" s="421" t="s">
        <v>136</v>
      </c>
      <c r="M3" s="406" t="s">
        <v>25</v>
      </c>
      <c r="N3" s="408" t="s">
        <v>138</v>
      </c>
      <c r="O3" s="64"/>
      <c r="P3" s="64"/>
    </row>
    <row r="4" spans="1:16" s="6" customFormat="1" ht="233.25" customHeight="1" x14ac:dyDescent="1.85">
      <c r="A4" s="418"/>
      <c r="B4" s="411"/>
      <c r="C4" s="420"/>
      <c r="D4" s="428"/>
      <c r="E4" s="430"/>
      <c r="F4" s="424"/>
      <c r="G4" s="409"/>
      <c r="H4" s="82"/>
      <c r="I4" s="426"/>
      <c r="J4" s="405"/>
      <c r="K4" s="432"/>
      <c r="L4" s="422"/>
      <c r="M4" s="407"/>
      <c r="N4" s="409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1318</v>
      </c>
      <c r="E7" s="78">
        <v>6</v>
      </c>
      <c r="F7" s="69">
        <v>0</v>
      </c>
      <c r="G7" s="69">
        <f t="shared" si="0"/>
        <v>1318</v>
      </c>
      <c r="H7" s="69">
        <f t="shared" si="1"/>
        <v>1318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5281</v>
      </c>
      <c r="E15" s="71">
        <v>0</v>
      </c>
      <c r="F15" s="69">
        <v>0</v>
      </c>
      <c r="G15" s="173">
        <f t="shared" si="0"/>
        <v>5281</v>
      </c>
      <c r="H15" s="69">
        <f t="shared" si="1"/>
        <v>5281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95" t="str">
        <f>'Palika_wise '!A224:D224</f>
        <v>hDdf  :yfg</v>
      </c>
      <c r="B16" s="396"/>
      <c r="C16" s="79">
        <f>SUM(C5:C14)</f>
        <v>10328</v>
      </c>
      <c r="D16" s="79">
        <f>SUM(D5:D15)</f>
        <v>21315</v>
      </c>
      <c r="E16" s="79">
        <f t="shared" ref="E16:I16" si="2">SUM(E5:E15)</f>
        <v>366</v>
      </c>
      <c r="F16" s="79">
        <f>SUM(F5:F15)</f>
        <v>0</v>
      </c>
      <c r="G16" s="79">
        <f t="shared" si="2"/>
        <v>21315</v>
      </c>
      <c r="H16" s="79">
        <f t="shared" si="2"/>
        <v>21315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zoomScale="12" zoomScaleSheetLayoutView="10" workbookViewId="0">
      <pane ySplit="10" topLeftCell="A11" activePane="bottomLeft" state="frozen"/>
      <selection pane="bottomLeft" activeCell="I22" sqref="I22:K22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125.25" x14ac:dyDescent="0.35">
      <c r="A3" s="356" t="s">
        <v>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ht="127.5" x14ac:dyDescent="1.85">
      <c r="A4" s="358" t="s">
        <v>18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1:17" ht="128.25" thickBot="1" x14ac:dyDescent="0.4">
      <c r="A5" s="356" t="s">
        <v>127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ht="143.25" customHeight="1" thickBot="1" x14ac:dyDescent="0.4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 t="s">
        <v>3322</v>
      </c>
      <c r="O6" s="367"/>
      <c r="P6" s="367"/>
      <c r="Q6" s="368"/>
    </row>
    <row r="7" spans="1:17" ht="69.95" customHeight="1" x14ac:dyDescent="0.4">
      <c r="A7" s="330" t="s">
        <v>183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2"/>
      <c r="Q7" s="5"/>
    </row>
    <row r="8" spans="1:17" ht="69.95" customHeight="1" thickBot="1" x14ac:dyDescent="0.45">
      <c r="A8" s="333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5"/>
      <c r="Q8" s="5"/>
    </row>
    <row r="9" spans="1:17" ht="162" customHeight="1" x14ac:dyDescent="0.4">
      <c r="A9" s="339" t="s">
        <v>22</v>
      </c>
      <c r="B9" s="341" t="s">
        <v>19</v>
      </c>
      <c r="C9" s="343" t="s">
        <v>23</v>
      </c>
      <c r="D9" s="360" t="s">
        <v>20</v>
      </c>
      <c r="E9" s="362" t="s">
        <v>21</v>
      </c>
      <c r="F9" s="319" t="s">
        <v>128</v>
      </c>
      <c r="G9" s="320"/>
      <c r="H9" s="321"/>
      <c r="I9" s="353" t="s">
        <v>11</v>
      </c>
      <c r="J9" s="319" t="s">
        <v>129</v>
      </c>
      <c r="K9" s="320"/>
      <c r="L9" s="321"/>
      <c r="M9" s="373" t="s">
        <v>32</v>
      </c>
      <c r="N9" s="379" t="s">
        <v>126</v>
      </c>
      <c r="O9" s="380" t="s">
        <v>931</v>
      </c>
      <c r="P9" s="318" t="s">
        <v>14</v>
      </c>
      <c r="Q9" s="5"/>
    </row>
    <row r="10" spans="1:17" ht="138.75" customHeight="1" thickBot="1" x14ac:dyDescent="0.45">
      <c r="A10" s="340"/>
      <c r="B10" s="342"/>
      <c r="C10" s="344"/>
      <c r="D10" s="361"/>
      <c r="E10" s="363"/>
      <c r="F10" s="42" t="s">
        <v>13</v>
      </c>
      <c r="G10" s="43" t="s">
        <v>15</v>
      </c>
      <c r="H10" s="43" t="s">
        <v>14</v>
      </c>
      <c r="I10" s="353"/>
      <c r="J10" s="44" t="s">
        <v>13</v>
      </c>
      <c r="K10" s="45" t="s">
        <v>15</v>
      </c>
      <c r="L10" s="45" t="s">
        <v>14</v>
      </c>
      <c r="M10" s="323"/>
      <c r="N10" s="379"/>
      <c r="O10" s="380"/>
      <c r="P10" s="31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21315</v>
      </c>
      <c r="P11" s="159">
        <v>21315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112</v>
      </c>
      <c r="G19" s="47">
        <v>423</v>
      </c>
      <c r="H19" s="47">
        <f>G19+F19</f>
        <v>535</v>
      </c>
      <c r="I19" s="47">
        <v>523</v>
      </c>
      <c r="J19" s="47">
        <v>1</v>
      </c>
      <c r="K19" s="47">
        <v>11</v>
      </c>
      <c r="L19" s="47">
        <f t="shared" si="1"/>
        <v>12</v>
      </c>
      <c r="M19" s="47">
        <v>2</v>
      </c>
      <c r="N19" s="47">
        <v>0</v>
      </c>
      <c r="O19" s="159"/>
      <c r="P19" s="49">
        <v>0</v>
      </c>
      <c r="Q19" s="5">
        <f>SUM(J19:K19)</f>
        <v>12</v>
      </c>
      <c r="BU19" s="2" t="s">
        <v>3172</v>
      </c>
    </row>
    <row r="20" spans="1:73" ht="196.5" customHeight="1" x14ac:dyDescent="3.35">
      <c r="A20" s="85">
        <v>10</v>
      </c>
      <c r="B20" s="390" t="s">
        <v>1259</v>
      </c>
      <c r="C20" s="391"/>
      <c r="D20" s="392"/>
      <c r="E20" s="47">
        <v>0</v>
      </c>
      <c r="F20" s="47">
        <v>452</v>
      </c>
      <c r="G20" s="47">
        <v>1132</v>
      </c>
      <c r="H20" s="47">
        <f>G20+F20</f>
        <v>1584</v>
      </c>
      <c r="I20" s="47">
        <v>1134</v>
      </c>
      <c r="J20" s="47">
        <v>126</v>
      </c>
      <c r="K20" s="47">
        <v>324</v>
      </c>
      <c r="L20" s="47">
        <f t="shared" si="1"/>
        <v>450</v>
      </c>
      <c r="M20" s="47">
        <v>43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3" t="s">
        <v>14</v>
      </c>
      <c r="B21" s="394"/>
      <c r="C21" s="394"/>
      <c r="D21" s="394"/>
      <c r="E21" s="51">
        <f t="shared" ref="E21:P21" si="2">SUM(E11:E20)</f>
        <v>144</v>
      </c>
      <c r="F21" s="51">
        <f t="shared" si="2"/>
        <v>672</v>
      </c>
      <c r="G21" s="51">
        <f t="shared" si="2"/>
        <v>2128</v>
      </c>
      <c r="H21" s="51">
        <f t="shared" si="2"/>
        <v>2800</v>
      </c>
      <c r="I21" s="51">
        <f t="shared" si="2"/>
        <v>2338</v>
      </c>
      <c r="J21" s="51">
        <f t="shared" si="2"/>
        <v>127</v>
      </c>
      <c r="K21" s="51">
        <f t="shared" si="2"/>
        <v>335</v>
      </c>
      <c r="L21" s="51">
        <f t="shared" si="2"/>
        <v>462</v>
      </c>
      <c r="M21" s="51">
        <f t="shared" si="2"/>
        <v>45</v>
      </c>
      <c r="N21" s="51">
        <f t="shared" si="2"/>
        <v>0</v>
      </c>
      <c r="O21" s="51">
        <f t="shared" si="2"/>
        <v>21315</v>
      </c>
      <c r="P21" s="51">
        <f t="shared" si="2"/>
        <v>21315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88" t="s">
        <v>26</v>
      </c>
      <c r="G22" s="389"/>
      <c r="H22" s="60" t="s">
        <v>95</v>
      </c>
      <c r="I22" s="381" t="s">
        <v>931</v>
      </c>
      <c r="J22" s="382"/>
      <c r="K22" s="383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74">
        <v>0</v>
      </c>
      <c r="G23" s="375"/>
      <c r="H23" s="236">
        <v>82</v>
      </c>
      <c r="I23" s="376">
        <v>21233</v>
      </c>
      <c r="J23" s="377"/>
      <c r="K23" s="378"/>
      <c r="L23" s="58">
        <v>82</v>
      </c>
      <c r="M23" s="58">
        <v>21233</v>
      </c>
      <c r="N23" s="58">
        <v>21315</v>
      </c>
      <c r="O23" s="58">
        <v>2618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Z16" sqref="Z16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54" t="s">
        <v>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23" ht="125.25" x14ac:dyDescent="0.35">
      <c r="A2" s="356" t="s">
        <v>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23" ht="248.25" customHeight="1" thickBot="1" x14ac:dyDescent="0.4">
      <c r="A3" s="356" t="s">
        <v>148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23" s="6" customFormat="1" ht="233.25" customHeight="1" x14ac:dyDescent="1.85">
      <c r="A4" s="369" t="s">
        <v>22</v>
      </c>
      <c r="B4" s="369" t="s">
        <v>3263</v>
      </c>
      <c r="C4" s="437" t="s">
        <v>271</v>
      </c>
      <c r="D4" s="437"/>
      <c r="E4" s="437"/>
      <c r="F4" s="438" t="s">
        <v>276</v>
      </c>
      <c r="G4" s="438" t="s">
        <v>13</v>
      </c>
      <c r="H4" s="438" t="s">
        <v>15</v>
      </c>
      <c r="I4" s="440" t="s">
        <v>670</v>
      </c>
      <c r="J4" s="435" t="s">
        <v>779</v>
      </c>
      <c r="K4" s="435" t="s">
        <v>272</v>
      </c>
      <c r="L4" s="433" t="s">
        <v>631</v>
      </c>
      <c r="M4" s="433" t="s">
        <v>632</v>
      </c>
      <c r="N4" s="433" t="s">
        <v>273</v>
      </c>
      <c r="O4" s="433" t="s">
        <v>32</v>
      </c>
      <c r="P4" s="64"/>
      <c r="Q4" s="64"/>
    </row>
    <row r="5" spans="1:23" s="6" customFormat="1" ht="168" customHeight="1" thickBot="1" x14ac:dyDescent="1.9">
      <c r="A5" s="370"/>
      <c r="B5" s="370"/>
      <c r="C5" s="91" t="s">
        <v>13</v>
      </c>
      <c r="D5" s="89" t="s">
        <v>15</v>
      </c>
      <c r="E5" s="90" t="s">
        <v>14</v>
      </c>
      <c r="F5" s="439"/>
      <c r="G5" s="439"/>
      <c r="H5" s="439"/>
      <c r="I5" s="441"/>
      <c r="J5" s="436"/>
      <c r="K5" s="436"/>
      <c r="L5" s="434"/>
      <c r="M5" s="434"/>
      <c r="N5" s="434"/>
      <c r="O5" s="434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183</v>
      </c>
      <c r="D6" s="74">
        <v>451</v>
      </c>
      <c r="E6" s="88">
        <f t="shared" ref="E6:E16" si="0">C6+D6</f>
        <v>634</v>
      </c>
      <c r="F6" s="88">
        <v>151</v>
      </c>
      <c r="G6" s="88">
        <v>46</v>
      </c>
      <c r="H6" s="88">
        <v>105</v>
      </c>
      <c r="I6" s="88">
        <v>4</v>
      </c>
      <c r="J6" s="88">
        <v>151</v>
      </c>
      <c r="K6" s="88">
        <v>0</v>
      </c>
      <c r="L6" s="88">
        <v>128</v>
      </c>
      <c r="M6" s="88">
        <v>351</v>
      </c>
      <c r="N6" s="88">
        <v>479</v>
      </c>
      <c r="O6" s="88">
        <v>24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301</v>
      </c>
      <c r="D7" s="75">
        <v>820</v>
      </c>
      <c r="E7" s="88">
        <f t="shared" si="0"/>
        <v>1121</v>
      </c>
      <c r="F7" s="88">
        <v>221</v>
      </c>
      <c r="G7" s="88">
        <v>72</v>
      </c>
      <c r="H7" s="88">
        <v>149</v>
      </c>
      <c r="I7" s="88">
        <v>5</v>
      </c>
      <c r="J7" s="88">
        <v>221</v>
      </c>
      <c r="K7" s="88">
        <v>0</v>
      </c>
      <c r="L7" s="88">
        <v>230</v>
      </c>
      <c r="M7" s="88">
        <v>665</v>
      </c>
      <c r="N7" s="88">
        <v>895</v>
      </c>
      <c r="O7" s="88">
        <v>4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58</v>
      </c>
      <c r="D8" s="75">
        <v>204</v>
      </c>
      <c r="E8" s="88">
        <f t="shared" si="0"/>
        <v>262</v>
      </c>
      <c r="F8" s="88">
        <v>46</v>
      </c>
      <c r="G8" s="88">
        <v>6</v>
      </c>
      <c r="H8" s="88">
        <v>40</v>
      </c>
      <c r="I8" s="88">
        <v>2</v>
      </c>
      <c r="J8" s="88">
        <v>46</v>
      </c>
      <c r="K8" s="88">
        <v>0</v>
      </c>
      <c r="L8" s="88">
        <v>52</v>
      </c>
      <c r="M8" s="88">
        <v>162</v>
      </c>
      <c r="N8" s="88">
        <v>214</v>
      </c>
      <c r="O8" s="88">
        <v>11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11</v>
      </c>
      <c r="D9" s="75">
        <v>59</v>
      </c>
      <c r="E9" s="88">
        <f t="shared" si="0"/>
        <v>70</v>
      </c>
      <c r="F9" s="88">
        <v>11</v>
      </c>
      <c r="G9" s="88">
        <v>1</v>
      </c>
      <c r="H9" s="88">
        <v>10</v>
      </c>
      <c r="I9" s="88">
        <v>0</v>
      </c>
      <c r="J9" s="88">
        <v>11</v>
      </c>
      <c r="K9" s="88">
        <v>0</v>
      </c>
      <c r="L9" s="88">
        <v>10</v>
      </c>
      <c r="M9" s="88">
        <v>49</v>
      </c>
      <c r="N9" s="88">
        <v>59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9</v>
      </c>
      <c r="D10" s="75">
        <v>34</v>
      </c>
      <c r="E10" s="88">
        <f t="shared" si="0"/>
        <v>43</v>
      </c>
      <c r="F10" s="88">
        <v>8</v>
      </c>
      <c r="G10" s="88">
        <v>1</v>
      </c>
      <c r="H10" s="88">
        <v>7</v>
      </c>
      <c r="I10" s="88">
        <v>0</v>
      </c>
      <c r="J10" s="88">
        <v>8</v>
      </c>
      <c r="K10" s="88">
        <v>0</v>
      </c>
      <c r="L10" s="88">
        <v>8</v>
      </c>
      <c r="M10" s="88">
        <v>27</v>
      </c>
      <c r="N10" s="88">
        <v>35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20</v>
      </c>
      <c r="D11" s="75">
        <v>75</v>
      </c>
      <c r="E11" s="88">
        <f t="shared" si="0"/>
        <v>95</v>
      </c>
      <c r="F11" s="88">
        <v>3</v>
      </c>
      <c r="G11" s="88">
        <v>0</v>
      </c>
      <c r="H11" s="88">
        <v>3</v>
      </c>
      <c r="I11" s="88">
        <v>1</v>
      </c>
      <c r="J11" s="88">
        <v>3</v>
      </c>
      <c r="K11" s="88">
        <v>0</v>
      </c>
      <c r="L11" s="88">
        <v>20</v>
      </c>
      <c r="M11" s="88">
        <v>71</v>
      </c>
      <c r="N11" s="88">
        <v>91</v>
      </c>
      <c r="O11" s="88">
        <v>2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147</v>
      </c>
      <c r="E12" s="88">
        <f t="shared" si="0"/>
        <v>168</v>
      </c>
      <c r="F12" s="88">
        <v>7</v>
      </c>
      <c r="G12" s="88">
        <v>1</v>
      </c>
      <c r="H12" s="88">
        <v>6</v>
      </c>
      <c r="I12" s="88">
        <v>0</v>
      </c>
      <c r="J12" s="88">
        <v>7</v>
      </c>
      <c r="K12" s="88">
        <v>0</v>
      </c>
      <c r="L12" s="88">
        <v>20</v>
      </c>
      <c r="M12" s="88">
        <v>141</v>
      </c>
      <c r="N12" s="88">
        <v>161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2</v>
      </c>
      <c r="D13" s="75">
        <v>23</v>
      </c>
      <c r="E13" s="88">
        <f t="shared" si="0"/>
        <v>25</v>
      </c>
      <c r="F13" s="88">
        <v>8</v>
      </c>
      <c r="G13" s="88">
        <v>0</v>
      </c>
      <c r="H13" s="88">
        <v>8</v>
      </c>
      <c r="I13" s="88">
        <v>0</v>
      </c>
      <c r="J13" s="88">
        <v>8</v>
      </c>
      <c r="K13" s="88">
        <v>0</v>
      </c>
      <c r="L13" s="88">
        <v>2</v>
      </c>
      <c r="M13" s="88">
        <v>15</v>
      </c>
      <c r="N13" s="88">
        <v>17</v>
      </c>
      <c r="O13" s="88">
        <v>1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/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61</v>
      </c>
      <c r="E15" s="88">
        <f t="shared" si="0"/>
        <v>73</v>
      </c>
      <c r="F15" s="88">
        <v>5</v>
      </c>
      <c r="G15" s="88">
        <v>0</v>
      </c>
      <c r="H15" s="88">
        <v>5</v>
      </c>
      <c r="I15" s="88">
        <v>0</v>
      </c>
      <c r="J15" s="88">
        <v>5</v>
      </c>
      <c r="K15" s="88">
        <v>0</v>
      </c>
      <c r="L15" s="88">
        <v>12</v>
      </c>
      <c r="M15" s="88">
        <v>56</v>
      </c>
      <c r="N15" s="88">
        <v>68</v>
      </c>
      <c r="O15" s="88">
        <v>1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65</v>
      </c>
      <c r="E16" s="88">
        <f t="shared" si="0"/>
        <v>97</v>
      </c>
      <c r="F16" s="88">
        <v>2</v>
      </c>
      <c r="G16" s="88">
        <v>0</v>
      </c>
      <c r="H16" s="88">
        <v>2</v>
      </c>
      <c r="I16" s="88">
        <v>0</v>
      </c>
      <c r="J16" s="88">
        <v>2</v>
      </c>
      <c r="K16" s="88">
        <v>0</v>
      </c>
      <c r="L16" s="88">
        <v>32</v>
      </c>
      <c r="M16" s="88">
        <v>63</v>
      </c>
      <c r="N16" s="88">
        <v>95</v>
      </c>
      <c r="O16" s="88">
        <v>2</v>
      </c>
      <c r="P16" s="64"/>
      <c r="Q16" s="64"/>
    </row>
    <row r="17" spans="1:17" ht="204.75" customHeight="1" thickBot="1" x14ac:dyDescent="2.85">
      <c r="A17" s="395" t="str">
        <f>'[1]Palika_wise '!A224:D224</f>
        <v>hDdf  :yfg</v>
      </c>
      <c r="B17" s="396"/>
      <c r="C17" s="79">
        <f t="shared" ref="C17:O17" si="1">SUM(C6:C16)</f>
        <v>649</v>
      </c>
      <c r="D17" s="79">
        <f t="shared" si="1"/>
        <v>1969</v>
      </c>
      <c r="E17" s="79">
        <f t="shared" si="1"/>
        <v>2618</v>
      </c>
      <c r="F17" s="79">
        <f t="shared" si="1"/>
        <v>462</v>
      </c>
      <c r="G17" s="79">
        <f t="shared" si="1"/>
        <v>127</v>
      </c>
      <c r="H17" s="79">
        <f t="shared" si="1"/>
        <v>335</v>
      </c>
      <c r="I17" s="79">
        <f t="shared" si="1"/>
        <v>12</v>
      </c>
      <c r="J17" s="79">
        <f t="shared" si="1"/>
        <v>462</v>
      </c>
      <c r="K17" s="79">
        <f t="shared" si="1"/>
        <v>0</v>
      </c>
      <c r="L17" s="79">
        <f t="shared" si="1"/>
        <v>514</v>
      </c>
      <c r="M17" s="79">
        <f t="shared" si="1"/>
        <v>1630</v>
      </c>
      <c r="N17" s="79">
        <f t="shared" si="1"/>
        <v>2144</v>
      </c>
      <c r="O17" s="79">
        <f t="shared" si="1"/>
        <v>45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97" t="s">
        <v>3323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64"/>
      <c r="Q18" s="64"/>
    </row>
    <row r="19" spans="1:17" ht="69.75" customHeight="1" x14ac:dyDescent="1.85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625"/>
  <sheetViews>
    <sheetView topLeftCell="B1" workbookViewId="0">
      <pane ySplit="5" topLeftCell="A2612" activePane="bottomLeft" state="frozen"/>
      <selection pane="bottomLeft" activeCell="B2011" sqref="B2011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6.37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 x14ac:dyDescent="0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 x14ac:dyDescent="0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 x14ac:dyDescent="0.25">
      <c r="A4" s="442" t="s">
        <v>277</v>
      </c>
      <c r="B4" s="455" t="s">
        <v>278</v>
      </c>
      <c r="C4" s="442" t="s">
        <v>279</v>
      </c>
      <c r="D4" s="442" t="s">
        <v>280</v>
      </c>
      <c r="E4" s="442" t="s">
        <v>281</v>
      </c>
      <c r="F4" s="444" t="s">
        <v>282</v>
      </c>
      <c r="G4" s="449" t="s">
        <v>283</v>
      </c>
      <c r="H4" s="449" t="s">
        <v>14</v>
      </c>
      <c r="I4" s="444" t="s">
        <v>272</v>
      </c>
      <c r="J4" s="444" t="s">
        <v>671</v>
      </c>
      <c r="K4" s="444" t="s">
        <v>11</v>
      </c>
      <c r="L4" s="444" t="s">
        <v>284</v>
      </c>
      <c r="M4" s="444" t="s">
        <v>285</v>
      </c>
      <c r="N4" s="442" t="s">
        <v>286</v>
      </c>
    </row>
    <row r="5" spans="1:14" ht="41.25" customHeight="1" x14ac:dyDescent="0.25">
      <c r="A5" s="443"/>
      <c r="B5" s="451"/>
      <c r="C5" s="443"/>
      <c r="D5" s="443"/>
      <c r="E5" s="443"/>
      <c r="F5" s="445"/>
      <c r="G5" s="450"/>
      <c r="H5" s="450"/>
      <c r="I5" s="445"/>
      <c r="J5" s="445"/>
      <c r="K5" s="445"/>
      <c r="L5" s="445"/>
      <c r="M5" s="451"/>
      <c r="N5" s="443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64845</v>
      </c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/>
      <c r="L2144" s="133">
        <v>1</v>
      </c>
      <c r="M2144" s="134" t="s">
        <v>290</v>
      </c>
      <c r="N2144" s="184"/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/>
      <c r="L2145" s="133">
        <v>1</v>
      </c>
      <c r="M2145" s="134" t="s">
        <v>290</v>
      </c>
      <c r="N2145" s="184"/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/>
      <c r="L2146" s="133">
        <v>1</v>
      </c>
      <c r="M2146" s="134" t="s">
        <v>290</v>
      </c>
      <c r="N2146" s="184"/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/>
      <c r="L2147" s="133">
        <v>1</v>
      </c>
      <c r="M2147" s="134" t="s">
        <v>290</v>
      </c>
      <c r="N2147" s="184"/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/>
      <c r="L2148" s="133">
        <v>1</v>
      </c>
      <c r="M2148" s="134" t="s">
        <v>290</v>
      </c>
      <c r="N2148" s="184"/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/>
      <c r="L2149" s="133">
        <v>1</v>
      </c>
      <c r="M2149" s="134" t="s">
        <v>290</v>
      </c>
      <c r="N2149" s="184"/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/>
      <c r="L2150" s="133">
        <v>1</v>
      </c>
      <c r="M2150" s="134" t="s">
        <v>290</v>
      </c>
      <c r="N2150" s="184"/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/>
      <c r="L2151" s="133">
        <v>1</v>
      </c>
      <c r="M2151" s="134" t="s">
        <v>290</v>
      </c>
      <c r="N2151" s="184"/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/>
      <c r="L2152" s="133">
        <v>1</v>
      </c>
      <c r="M2152" s="134" t="s">
        <v>290</v>
      </c>
      <c r="N2152" s="184"/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/>
      <c r="L2153" s="133">
        <v>1</v>
      </c>
      <c r="M2153" s="134" t="s">
        <v>290</v>
      </c>
      <c r="N2153" s="184"/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/>
      <c r="L2154" s="133">
        <v>1</v>
      </c>
      <c r="M2154" s="134" t="s">
        <v>290</v>
      </c>
      <c r="N2154" s="184"/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/>
      <c r="L2155" s="133">
        <v>1</v>
      </c>
      <c r="M2155" s="134" t="s">
        <v>290</v>
      </c>
      <c r="N2155" s="184"/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/>
      <c r="L2159" s="152">
        <v>1</v>
      </c>
      <c r="M2159" s="134" t="s">
        <v>290</v>
      </c>
      <c r="N2159" s="280"/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2"/>
      <c r="L2160" s="133">
        <v>1</v>
      </c>
      <c r="M2160" s="134" t="s">
        <v>290</v>
      </c>
      <c r="N2160" s="184"/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2"/>
      <c r="L2161" s="133">
        <v>1</v>
      </c>
      <c r="M2161" s="134" t="s">
        <v>290</v>
      </c>
      <c r="N2161" s="184"/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/>
      <c r="L2164" s="133">
        <v>1</v>
      </c>
      <c r="M2164" s="134" t="s">
        <v>290</v>
      </c>
      <c r="N2164" s="184"/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/>
      <c r="L2165" s="133">
        <v>1</v>
      </c>
      <c r="M2165" s="134" t="s">
        <v>290</v>
      </c>
      <c r="N2165" s="184"/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/>
      <c r="L2166" s="133">
        <v>1</v>
      </c>
      <c r="M2166" s="134" t="s">
        <v>290</v>
      </c>
      <c r="N2166" s="184"/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/>
      <c r="L2167" s="133">
        <v>1</v>
      </c>
      <c r="M2167" s="134" t="s">
        <v>290</v>
      </c>
      <c r="N2167" s="184"/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/>
      <c r="L2168" s="133">
        <v>1</v>
      </c>
      <c r="M2168" s="134" t="s">
        <v>290</v>
      </c>
      <c r="N2168" s="184"/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12"/>
      <c r="L2171" s="133">
        <v>1</v>
      </c>
      <c r="M2171" s="134" t="s">
        <v>290</v>
      </c>
      <c r="N2171" s="184"/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12"/>
      <c r="L2172" s="133">
        <v>1</v>
      </c>
      <c r="M2172" s="134" t="s">
        <v>290</v>
      </c>
      <c r="N2172" s="184"/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12"/>
      <c r="L2173" s="133">
        <v>1</v>
      </c>
      <c r="M2173" s="134" t="s">
        <v>290</v>
      </c>
      <c r="N2173" s="184"/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12"/>
      <c r="L2174" s="133">
        <v>1</v>
      </c>
      <c r="M2174" s="134" t="s">
        <v>290</v>
      </c>
      <c r="N2174" s="184"/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12"/>
      <c r="L2175" s="133">
        <v>1</v>
      </c>
      <c r="M2175" s="134" t="s">
        <v>290</v>
      </c>
      <c r="N2175" s="184"/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12"/>
      <c r="L2176" s="133">
        <v>1</v>
      </c>
      <c r="M2176" s="134" t="s">
        <v>290</v>
      </c>
      <c r="N2176" s="184"/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12"/>
      <c r="L2177" s="133">
        <v>1</v>
      </c>
      <c r="M2177" s="134" t="s">
        <v>290</v>
      </c>
      <c r="N2177" s="184"/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12"/>
      <c r="L2178" s="133">
        <v>1</v>
      </c>
      <c r="M2178" s="134" t="s">
        <v>290</v>
      </c>
      <c r="N2178" s="184"/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12"/>
      <c r="L2179" s="133">
        <v>1</v>
      </c>
      <c r="M2179" s="134" t="s">
        <v>290</v>
      </c>
      <c r="N2179" s="184"/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12"/>
      <c r="L2180" s="133">
        <v>1</v>
      </c>
      <c r="M2180" s="134" t="s">
        <v>290</v>
      </c>
      <c r="N2180" s="184"/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12"/>
      <c r="L2181" s="133">
        <v>1</v>
      </c>
      <c r="M2181" s="134" t="s">
        <v>290</v>
      </c>
      <c r="N2181" s="184"/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12"/>
      <c r="L2182" s="133">
        <v>1</v>
      </c>
      <c r="M2182" s="134" t="s">
        <v>290</v>
      </c>
      <c r="N2182" s="184"/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12"/>
      <c r="L2183" s="133">
        <v>1</v>
      </c>
      <c r="M2183" s="134" t="s">
        <v>290</v>
      </c>
      <c r="N2183" s="184"/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12"/>
      <c r="L2184" s="133">
        <v>1</v>
      </c>
      <c r="M2184" s="134" t="s">
        <v>290</v>
      </c>
      <c r="N2184" s="184"/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12"/>
      <c r="L2185" s="133">
        <v>1</v>
      </c>
      <c r="M2185" s="134" t="s">
        <v>290</v>
      </c>
      <c r="N2185" s="184"/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12"/>
      <c r="L2186" s="133">
        <v>1</v>
      </c>
      <c r="M2186" s="134" t="s">
        <v>290</v>
      </c>
      <c r="N2186" s="184"/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12"/>
      <c r="L2187" s="133">
        <v>1</v>
      </c>
      <c r="M2187" s="134" t="s">
        <v>290</v>
      </c>
      <c r="N2187" s="184"/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18"/>
      <c r="L2188" s="152">
        <v>1</v>
      </c>
      <c r="M2188" s="134" t="s">
        <v>290</v>
      </c>
      <c r="N2188" s="184"/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/>
      <c r="L2190" s="133">
        <v>1</v>
      </c>
      <c r="M2190" s="134" t="s">
        <v>290</v>
      </c>
      <c r="N2190" s="184"/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/>
      <c r="L2191" s="133">
        <v>1</v>
      </c>
      <c r="M2191" s="134" t="s">
        <v>290</v>
      </c>
      <c r="N2191" s="184"/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/>
      <c r="L2192" s="133">
        <v>1</v>
      </c>
      <c r="M2192" s="134" t="s">
        <v>290</v>
      </c>
      <c r="N2192" s="184"/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/>
      <c r="L2193" s="133">
        <v>1</v>
      </c>
      <c r="M2193" s="134" t="s">
        <v>290</v>
      </c>
      <c r="N2193" s="184"/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/>
      <c r="L2194" s="133">
        <v>1</v>
      </c>
      <c r="M2194" s="134" t="s">
        <v>290</v>
      </c>
      <c r="N2194" s="184"/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/>
      <c r="L2195" s="133">
        <v>1</v>
      </c>
      <c r="M2195" s="134" t="s">
        <v>290</v>
      </c>
      <c r="N2195" s="184"/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/>
      <c r="L2196" s="133">
        <v>1</v>
      </c>
      <c r="M2196" s="134" t="s">
        <v>290</v>
      </c>
      <c r="N2196" s="184"/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/>
      <c r="L2197" s="133">
        <v>1</v>
      </c>
      <c r="M2197" s="134" t="s">
        <v>290</v>
      </c>
      <c r="N2197" s="184"/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/>
      <c r="L2198" s="133">
        <v>1</v>
      </c>
      <c r="M2198" s="134" t="s">
        <v>290</v>
      </c>
      <c r="N2198" s="184"/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/>
      <c r="L2199" s="133">
        <v>1</v>
      </c>
      <c r="M2199" s="134" t="s">
        <v>290</v>
      </c>
      <c r="N2199" s="184"/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/>
      <c r="L2200" s="133">
        <v>1</v>
      </c>
      <c r="M2200" s="134" t="s">
        <v>290</v>
      </c>
      <c r="N2200" s="184"/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/>
      <c r="L2201" s="133">
        <v>1</v>
      </c>
      <c r="M2201" s="134" t="s">
        <v>290</v>
      </c>
      <c r="N2201" s="184"/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/>
      <c r="L2202" s="133">
        <v>1</v>
      </c>
      <c r="M2202" s="134" t="s">
        <v>290</v>
      </c>
      <c r="N2202" s="184"/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/>
      <c r="L2203" s="133">
        <v>1</v>
      </c>
      <c r="M2203" s="134" t="s">
        <v>290</v>
      </c>
      <c r="N2203" s="184"/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/>
      <c r="L2204" s="133">
        <v>1</v>
      </c>
      <c r="M2204" s="134" t="s">
        <v>290</v>
      </c>
      <c r="N2204" s="184"/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/>
      <c r="L2205" s="133">
        <v>1</v>
      </c>
      <c r="M2205" s="134" t="s">
        <v>290</v>
      </c>
      <c r="N2205" s="184"/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/>
      <c r="L2206" s="133">
        <v>1</v>
      </c>
      <c r="M2206" s="134" t="s">
        <v>290</v>
      </c>
      <c r="N2206" s="184"/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/>
      <c r="L2207" s="133">
        <v>1</v>
      </c>
      <c r="M2207" s="134" t="s">
        <v>290</v>
      </c>
      <c r="N2207" s="184"/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/>
      <c r="L2208" s="133">
        <v>1</v>
      </c>
      <c r="M2208" s="134" t="s">
        <v>290</v>
      </c>
      <c r="N2208" s="184"/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/>
      <c r="L2209" s="133">
        <v>1</v>
      </c>
      <c r="M2209" s="134" t="s">
        <v>290</v>
      </c>
      <c r="N2209" s="184"/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/>
      <c r="L2210" s="133">
        <v>1</v>
      </c>
      <c r="M2210" s="134" t="s">
        <v>290</v>
      </c>
      <c r="N2210" s="184"/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/>
      <c r="L2211" s="133">
        <v>1</v>
      </c>
      <c r="M2211" s="134" t="s">
        <v>290</v>
      </c>
      <c r="N2211" s="184"/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/>
      <c r="L2212" s="133">
        <v>1</v>
      </c>
      <c r="M2212" s="134" t="s">
        <v>290</v>
      </c>
      <c r="N2212" s="184"/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/>
      <c r="L2213" s="133">
        <v>1</v>
      </c>
      <c r="M2213" s="134" t="s">
        <v>290</v>
      </c>
      <c r="N2213" s="184"/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/>
      <c r="L2214" s="133">
        <v>1</v>
      </c>
      <c r="M2214" s="134" t="s">
        <v>290</v>
      </c>
      <c r="N2214" s="184"/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/>
      <c r="L2215" s="133">
        <v>1</v>
      </c>
      <c r="M2215" s="134" t="s">
        <v>290</v>
      </c>
      <c r="N2215" s="184"/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/>
      <c r="L2216" s="133">
        <v>1</v>
      </c>
      <c r="M2216" s="134" t="s">
        <v>290</v>
      </c>
      <c r="N2216" s="184"/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/>
      <c r="L2217" s="133">
        <v>1</v>
      </c>
      <c r="M2217" s="134" t="s">
        <v>290</v>
      </c>
      <c r="N2217" s="184"/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/>
      <c r="L2218" s="133">
        <v>1</v>
      </c>
      <c r="M2218" s="134" t="s">
        <v>290</v>
      </c>
      <c r="N2218" s="184"/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/>
      <c r="L2219" s="133">
        <v>1</v>
      </c>
      <c r="M2219" s="134" t="s">
        <v>290</v>
      </c>
      <c r="N2219" s="184"/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/>
      <c r="L2220" s="133">
        <v>1</v>
      </c>
      <c r="M2220" s="134" t="s">
        <v>290</v>
      </c>
      <c r="N2220" s="184"/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/>
      <c r="L2221" s="133">
        <v>1</v>
      </c>
      <c r="M2221" s="134" t="s">
        <v>290</v>
      </c>
      <c r="N2221" s="184"/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/>
      <c r="L2222" s="133">
        <v>1</v>
      </c>
      <c r="M2222" s="134" t="s">
        <v>290</v>
      </c>
      <c r="N2222" s="184"/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/>
      <c r="L2223" s="133">
        <v>1</v>
      </c>
      <c r="M2223" s="134" t="s">
        <v>290</v>
      </c>
      <c r="N2223" s="184"/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/>
      <c r="L2224" s="133">
        <v>1</v>
      </c>
      <c r="M2224" s="134" t="s">
        <v>290</v>
      </c>
      <c r="N2224" s="184"/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/>
      <c r="L2225" s="133">
        <v>1</v>
      </c>
      <c r="M2225" s="134" t="s">
        <v>290</v>
      </c>
      <c r="N2225" s="184"/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/>
      <c r="L2226" s="133">
        <v>1</v>
      </c>
      <c r="M2226" s="134" t="s">
        <v>290</v>
      </c>
      <c r="N2226" s="184"/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/>
      <c r="L2227" s="133">
        <v>1</v>
      </c>
      <c r="M2227" s="134" t="s">
        <v>290</v>
      </c>
      <c r="N2227" s="184"/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/>
      <c r="L2228" s="133">
        <v>1</v>
      </c>
      <c r="M2228" s="134" t="s">
        <v>290</v>
      </c>
      <c r="N2228" s="184"/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/>
      <c r="L2230" s="133">
        <v>1</v>
      </c>
      <c r="M2230" s="134" t="s">
        <v>290</v>
      </c>
      <c r="N2230" s="184"/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8"/>
      <c r="L2231" s="152">
        <v>1</v>
      </c>
      <c r="M2231" s="134" t="s">
        <v>290</v>
      </c>
      <c r="N2231" s="184"/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/>
      <c r="L2232" s="133">
        <v>1</v>
      </c>
      <c r="M2232" s="134" t="s">
        <v>290</v>
      </c>
      <c r="N2232" s="184"/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/>
      <c r="L2233" s="133">
        <v>1</v>
      </c>
      <c r="M2233" s="134" t="s">
        <v>290</v>
      </c>
      <c r="N2233" s="184"/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/>
      <c r="L2234" s="133">
        <v>1</v>
      </c>
      <c r="M2234" s="134" t="s">
        <v>290</v>
      </c>
      <c r="N2234" s="184"/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/>
      <c r="L2235" s="133">
        <v>1</v>
      </c>
      <c r="M2235" s="134" t="s">
        <v>290</v>
      </c>
      <c r="N2235" s="184"/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/>
      <c r="L2236" s="133">
        <v>1</v>
      </c>
      <c r="M2236" s="134" t="s">
        <v>290</v>
      </c>
      <c r="N2236" s="184"/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/>
      <c r="L2237" s="133">
        <v>1</v>
      </c>
      <c r="M2237" s="134" t="s">
        <v>290</v>
      </c>
      <c r="N2237" s="184"/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/>
      <c r="L2238" s="133">
        <v>1</v>
      </c>
      <c r="M2238" s="134" t="s">
        <v>290</v>
      </c>
      <c r="N2238" s="184"/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/>
      <c r="L2239" s="133">
        <v>1</v>
      </c>
      <c r="M2239" s="134" t="s">
        <v>290</v>
      </c>
      <c r="N2239" s="184"/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/>
      <c r="L2240" s="133">
        <v>1</v>
      </c>
      <c r="M2240" s="134" t="s">
        <v>290</v>
      </c>
      <c r="N2240" s="184"/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/>
      <c r="L2241" s="133">
        <v>1</v>
      </c>
      <c r="M2241" s="134" t="s">
        <v>290</v>
      </c>
      <c r="N2241" s="184"/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/>
      <c r="L2242" s="133">
        <v>1</v>
      </c>
      <c r="M2242" s="134" t="s">
        <v>290</v>
      </c>
      <c r="N2242" s="184"/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/>
      <c r="L2243" s="133">
        <v>1</v>
      </c>
      <c r="M2243" s="134" t="s">
        <v>290</v>
      </c>
      <c r="N2243" s="184"/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/>
      <c r="L2244" s="133">
        <v>1</v>
      </c>
      <c r="M2244" s="134" t="s">
        <v>290</v>
      </c>
      <c r="N2244" s="184"/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/>
      <c r="L2245" s="133">
        <v>1</v>
      </c>
      <c r="M2245" s="134" t="s">
        <v>290</v>
      </c>
      <c r="N2245" s="184"/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/>
      <c r="L2246" s="133">
        <v>1</v>
      </c>
      <c r="M2246" s="134" t="s">
        <v>290</v>
      </c>
      <c r="N2246" s="184"/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/>
      <c r="L2247" s="133">
        <v>1</v>
      </c>
      <c r="M2247" s="134" t="s">
        <v>290</v>
      </c>
      <c r="N2247" s="184"/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/>
      <c r="L2248" s="133">
        <v>1</v>
      </c>
      <c r="M2248" s="134" t="s">
        <v>290</v>
      </c>
      <c r="N2248" s="184"/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/>
      <c r="L2249" s="133">
        <v>1</v>
      </c>
      <c r="M2249" s="134" t="s">
        <v>290</v>
      </c>
      <c r="N2249" s="184"/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/>
      <c r="L2250" s="133">
        <v>1</v>
      </c>
      <c r="M2250" s="134" t="s">
        <v>290</v>
      </c>
      <c r="N2250" s="184"/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/>
      <c r="L2251" s="133">
        <v>1</v>
      </c>
      <c r="M2251" s="134" t="s">
        <v>290</v>
      </c>
      <c r="N2251" s="184"/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/>
      <c r="L2252" s="133">
        <v>1</v>
      </c>
      <c r="M2252" s="134" t="s">
        <v>290</v>
      </c>
      <c r="N2252" s="184"/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/>
      <c r="L2253" s="133">
        <v>1</v>
      </c>
      <c r="M2253" s="134" t="s">
        <v>290</v>
      </c>
      <c r="N2253" s="184"/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/>
      <c r="L2254" s="133">
        <v>1</v>
      </c>
      <c r="M2254" s="134" t="s">
        <v>290</v>
      </c>
      <c r="N2254" s="184"/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/>
      <c r="L2255" s="133">
        <v>1</v>
      </c>
      <c r="M2255" s="134" t="s">
        <v>290</v>
      </c>
      <c r="N2255" s="184"/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/>
      <c r="L2256" s="133">
        <v>1</v>
      </c>
      <c r="M2256" s="134" t="s">
        <v>290</v>
      </c>
      <c r="N2256" s="184"/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/>
      <c r="L2257" s="133">
        <v>1</v>
      </c>
      <c r="M2257" s="134" t="s">
        <v>290</v>
      </c>
      <c r="N2257" s="184"/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/>
      <c r="L2258" s="133">
        <v>1</v>
      </c>
      <c r="M2258" s="134" t="s">
        <v>290</v>
      </c>
      <c r="N2258" s="184"/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/>
      <c r="L2259" s="133">
        <v>1</v>
      </c>
      <c r="M2259" s="134" t="s">
        <v>290</v>
      </c>
      <c r="N2259" s="184"/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/>
      <c r="L2260" s="133">
        <v>1</v>
      </c>
      <c r="M2260" s="134" t="s">
        <v>290</v>
      </c>
      <c r="N2260" s="184"/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/>
      <c r="L2261" s="133">
        <v>1</v>
      </c>
      <c r="M2261" s="134" t="s">
        <v>290</v>
      </c>
      <c r="N2261" s="184"/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/>
      <c r="L2262" s="133">
        <v>1</v>
      </c>
      <c r="M2262" s="134" t="s">
        <v>290</v>
      </c>
      <c r="N2262" s="184"/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/>
      <c r="L2263" s="133">
        <v>1</v>
      </c>
      <c r="M2263" s="134" t="s">
        <v>290</v>
      </c>
      <c r="N2263" s="184"/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/>
      <c r="L2264" s="133">
        <v>1</v>
      </c>
      <c r="M2264" s="134" t="s">
        <v>290</v>
      </c>
      <c r="N2264" s="184"/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12"/>
      <c r="L2265" s="133">
        <v>1</v>
      </c>
      <c r="M2265" s="134" t="s">
        <v>290</v>
      </c>
      <c r="N2265" s="184"/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12"/>
      <c r="L2266" s="133">
        <v>1</v>
      </c>
      <c r="M2266" s="134" t="s">
        <v>290</v>
      </c>
      <c r="N2266" s="184"/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12"/>
      <c r="L2267" s="133">
        <v>1</v>
      </c>
      <c r="M2267" s="134" t="s">
        <v>290</v>
      </c>
      <c r="N2267" s="184"/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12"/>
      <c r="L2268" s="133">
        <v>1</v>
      </c>
      <c r="M2268" s="134" t="s">
        <v>290</v>
      </c>
      <c r="N2268" s="184"/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12"/>
      <c r="L2269" s="133">
        <v>1</v>
      </c>
      <c r="M2269" s="134" t="s">
        <v>290</v>
      </c>
      <c r="N2269" s="184"/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12"/>
      <c r="L2270" s="133">
        <v>1</v>
      </c>
      <c r="M2270" s="134" t="s">
        <v>290</v>
      </c>
      <c r="N2270" s="184"/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12"/>
      <c r="L2271" s="133">
        <v>1</v>
      </c>
      <c r="M2271" s="134" t="s">
        <v>290</v>
      </c>
      <c r="N2271" s="184"/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12"/>
      <c r="L2272" s="133">
        <v>1</v>
      </c>
      <c r="M2272" s="134" t="s">
        <v>290</v>
      </c>
      <c r="N2272" s="184"/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12"/>
      <c r="L2273" s="133">
        <v>1</v>
      </c>
      <c r="M2273" s="134" t="s">
        <v>290</v>
      </c>
      <c r="N2273" s="184"/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12"/>
      <c r="L2274" s="133">
        <v>1</v>
      </c>
      <c r="M2274" s="134" t="s">
        <v>290</v>
      </c>
      <c r="N2274" s="184"/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12"/>
      <c r="L2275" s="133">
        <v>1</v>
      </c>
      <c r="M2275" s="134" t="s">
        <v>290</v>
      </c>
      <c r="N2275" s="184"/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12"/>
      <c r="L2276" s="133">
        <v>1</v>
      </c>
      <c r="M2276" s="134" t="s">
        <v>290</v>
      </c>
      <c r="N2276" s="184"/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18"/>
      <c r="L2277" s="152">
        <v>1</v>
      </c>
      <c r="M2277" s="134" t="s">
        <v>290</v>
      </c>
      <c r="N2277" s="184"/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12"/>
      <c r="L2278" s="133">
        <v>1</v>
      </c>
      <c r="M2278" s="134" t="s">
        <v>290</v>
      </c>
      <c r="N2278" s="184"/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12"/>
      <c r="L2279" s="133">
        <v>1</v>
      </c>
      <c r="M2279" s="134" t="s">
        <v>290</v>
      </c>
      <c r="N2279" s="184"/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12"/>
      <c r="L2280" s="133">
        <v>1</v>
      </c>
      <c r="M2280" s="134" t="s">
        <v>290</v>
      </c>
      <c r="N2280" s="184"/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12"/>
      <c r="L2281" s="133">
        <v>1</v>
      </c>
      <c r="M2281" s="134" t="s">
        <v>290</v>
      </c>
      <c r="N2281" s="184"/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12"/>
      <c r="L2282" s="133">
        <v>1</v>
      </c>
      <c r="M2282" s="134" t="s">
        <v>290</v>
      </c>
      <c r="N2282" s="184"/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12"/>
      <c r="L2283" s="133">
        <v>1</v>
      </c>
      <c r="M2283" s="134" t="s">
        <v>290</v>
      </c>
      <c r="N2283" s="184"/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12"/>
      <c r="L2284" s="133">
        <v>1</v>
      </c>
      <c r="M2284" s="134" t="s">
        <v>290</v>
      </c>
      <c r="N2284" s="184"/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12"/>
      <c r="L2285" s="133">
        <v>1</v>
      </c>
      <c r="M2285" s="134" t="s">
        <v>290</v>
      </c>
      <c r="N2285" s="184"/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12"/>
      <c r="L2286" s="133">
        <v>1</v>
      </c>
      <c r="M2286" s="134" t="s">
        <v>290</v>
      </c>
      <c r="N2286" s="184"/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12"/>
      <c r="L2287" s="133">
        <v>1</v>
      </c>
      <c r="M2287" s="134" t="s">
        <v>290</v>
      </c>
      <c r="N2287" s="184"/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12"/>
      <c r="L2288" s="133">
        <v>1</v>
      </c>
      <c r="M2288" s="134" t="s">
        <v>290</v>
      </c>
      <c r="N2288" s="184"/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12"/>
      <c r="L2289" s="133">
        <v>1</v>
      </c>
      <c r="M2289" s="134" t="s">
        <v>290</v>
      </c>
      <c r="N2289" s="184"/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12"/>
      <c r="L2290" s="133">
        <v>1</v>
      </c>
      <c r="M2290" s="134" t="s">
        <v>290</v>
      </c>
      <c r="N2290" s="184"/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12"/>
      <c r="L2291" s="133">
        <v>1</v>
      </c>
      <c r="M2291" s="134" t="s">
        <v>290</v>
      </c>
      <c r="N2291" s="184"/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12"/>
      <c r="L2294" s="133">
        <v>1</v>
      </c>
      <c r="M2294" s="134" t="s">
        <v>290</v>
      </c>
      <c r="N2294" s="184"/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12"/>
      <c r="L2295" s="133">
        <v>1</v>
      </c>
      <c r="M2295" s="134" t="s">
        <v>290</v>
      </c>
      <c r="N2295" s="184"/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12"/>
      <c r="L2296" s="133">
        <v>1</v>
      </c>
      <c r="M2296" s="134" t="s">
        <v>290</v>
      </c>
      <c r="N2296" s="184"/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2"/>
      <c r="L2298" s="133">
        <v>1</v>
      </c>
      <c r="M2298" s="134" t="s">
        <v>290</v>
      </c>
      <c r="N2298" s="184"/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2"/>
      <c r="L2299" s="133">
        <v>1</v>
      </c>
      <c r="M2299" s="134" t="s">
        <v>290</v>
      </c>
      <c r="N2299" s="184"/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2"/>
      <c r="L2300" s="133">
        <v>1</v>
      </c>
      <c r="M2300" s="134" t="s">
        <v>290</v>
      </c>
      <c r="N2300" s="184"/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2"/>
      <c r="L2301" s="133">
        <v>1</v>
      </c>
      <c r="M2301" s="134" t="s">
        <v>290</v>
      </c>
      <c r="N2301" s="184"/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2"/>
      <c r="L2302" s="133">
        <v>1</v>
      </c>
      <c r="M2302" s="134" t="s">
        <v>290</v>
      </c>
      <c r="N2302" s="184"/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2"/>
      <c r="L2303" s="133">
        <v>1</v>
      </c>
      <c r="M2303" s="134" t="s">
        <v>290</v>
      </c>
      <c r="N2303" s="184"/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2"/>
      <c r="L2304" s="133">
        <v>1</v>
      </c>
      <c r="M2304" s="134" t="s">
        <v>290</v>
      </c>
      <c r="N2304" s="184"/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2"/>
      <c r="L2305" s="133">
        <v>1</v>
      </c>
      <c r="M2305" s="134" t="s">
        <v>290</v>
      </c>
      <c r="N2305" s="184"/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2"/>
      <c r="L2306" s="133">
        <v>1</v>
      </c>
      <c r="M2306" s="134" t="s">
        <v>290</v>
      </c>
      <c r="N2306" s="184"/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2"/>
      <c r="L2307" s="133">
        <v>1</v>
      </c>
      <c r="M2307" s="134" t="s">
        <v>290</v>
      </c>
      <c r="N2307" s="184"/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/>
      <c r="L2309" s="133">
        <v>1</v>
      </c>
      <c r="M2309" s="134" t="s">
        <v>290</v>
      </c>
      <c r="N2309" s="184"/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/>
      <c r="L2310" s="133">
        <v>1</v>
      </c>
      <c r="M2310" s="134" t="s">
        <v>290</v>
      </c>
      <c r="N2310" s="184"/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/>
      <c r="L2311" s="133">
        <v>1</v>
      </c>
      <c r="M2311" s="134" t="s">
        <v>290</v>
      </c>
      <c r="N2311" s="184"/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/>
      <c r="L2312" s="133">
        <v>1</v>
      </c>
      <c r="M2312" s="134" t="s">
        <v>290</v>
      </c>
      <c r="N2312" s="184"/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/>
      <c r="L2313" s="133">
        <v>1</v>
      </c>
      <c r="M2313" s="134" t="s">
        <v>290</v>
      </c>
      <c r="N2313" s="184"/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/>
      <c r="L2314" s="133">
        <v>1</v>
      </c>
      <c r="M2314" s="134" t="s">
        <v>290</v>
      </c>
      <c r="N2314" s="184"/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/>
      <c r="L2315" s="133">
        <v>1</v>
      </c>
      <c r="M2315" s="134" t="s">
        <v>290</v>
      </c>
      <c r="N2315" s="184"/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12"/>
      <c r="L2316" s="133">
        <v>1</v>
      </c>
      <c r="M2316" s="134" t="s">
        <v>290</v>
      </c>
      <c r="N2316" s="184"/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12"/>
      <c r="L2317" s="133">
        <v>1</v>
      </c>
      <c r="M2317" s="134" t="s">
        <v>290</v>
      </c>
      <c r="N2317" s="184"/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12"/>
      <c r="L2318" s="133">
        <v>1</v>
      </c>
      <c r="M2318" s="134" t="s">
        <v>290</v>
      </c>
      <c r="N2318" s="184"/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12"/>
      <c r="L2319" s="133">
        <v>1</v>
      </c>
      <c r="M2319" s="134" t="s">
        <v>290</v>
      </c>
      <c r="N2319" s="184"/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12"/>
      <c r="L2320" s="133">
        <v>1</v>
      </c>
      <c r="M2320" s="134" t="s">
        <v>290</v>
      </c>
      <c r="N2320" s="184"/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12"/>
      <c r="L2321" s="133">
        <v>1</v>
      </c>
      <c r="M2321" s="134" t="s">
        <v>290</v>
      </c>
      <c r="N2321" s="184"/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2"/>
      <c r="L2323" s="133">
        <v>1</v>
      </c>
      <c r="M2323" s="134" t="s">
        <v>290</v>
      </c>
      <c r="N2323" s="184"/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2"/>
      <c r="L2324" s="133">
        <v>1</v>
      </c>
      <c r="M2324" s="134" t="s">
        <v>290</v>
      </c>
      <c r="N2324" s="184"/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2"/>
      <c r="L2325" s="133">
        <v>1</v>
      </c>
      <c r="M2325" s="134" t="s">
        <v>290</v>
      </c>
      <c r="N2325" s="184"/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2"/>
      <c r="L2326" s="133">
        <v>1</v>
      </c>
      <c r="M2326" s="134" t="s">
        <v>290</v>
      </c>
      <c r="N2326" s="184"/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2"/>
      <c r="L2327" s="133">
        <v>1</v>
      </c>
      <c r="M2327" s="134" t="s">
        <v>290</v>
      </c>
      <c r="N2327" s="184"/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2"/>
      <c r="L2328" s="133">
        <v>1</v>
      </c>
      <c r="M2328" s="134" t="s">
        <v>290</v>
      </c>
      <c r="N2328" s="184"/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2"/>
      <c r="L2329" s="133">
        <v>1</v>
      </c>
      <c r="M2329" s="134" t="s">
        <v>290</v>
      </c>
      <c r="N2329" s="184"/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2"/>
      <c r="L2330" s="133">
        <v>1</v>
      </c>
      <c r="M2330" s="134" t="s">
        <v>290</v>
      </c>
      <c r="N2330" s="184"/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2"/>
      <c r="L2331" s="133">
        <v>1</v>
      </c>
      <c r="M2331" s="134" t="s">
        <v>290</v>
      </c>
      <c r="N2331" s="184"/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2"/>
      <c r="L2332" s="133">
        <v>1</v>
      </c>
      <c r="M2332" s="134" t="s">
        <v>290</v>
      </c>
      <c r="N2332" s="184"/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2"/>
      <c r="L2333" s="133">
        <v>1</v>
      </c>
      <c r="M2333" s="134" t="s">
        <v>290</v>
      </c>
      <c r="N2333" s="184"/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2"/>
      <c r="L2334" s="133">
        <v>1</v>
      </c>
      <c r="M2334" s="134" t="s">
        <v>290</v>
      </c>
      <c r="N2334" s="184"/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2"/>
      <c r="L2335" s="133">
        <v>1</v>
      </c>
      <c r="M2335" s="134" t="s">
        <v>290</v>
      </c>
      <c r="N2335" s="184"/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2"/>
      <c r="L2336" s="133">
        <v>1</v>
      </c>
      <c r="M2336" s="134" t="s">
        <v>290</v>
      </c>
      <c r="N2336" s="184"/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2"/>
      <c r="L2337" s="133">
        <v>1</v>
      </c>
      <c r="M2337" s="134" t="s">
        <v>290</v>
      </c>
      <c r="N2337" s="184"/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2"/>
      <c r="L2338" s="133">
        <v>1</v>
      </c>
      <c r="M2338" s="134" t="s">
        <v>290</v>
      </c>
      <c r="N2338" s="184"/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2"/>
      <c r="L2339" s="133">
        <v>1</v>
      </c>
      <c r="M2339" s="134" t="s">
        <v>290</v>
      </c>
      <c r="N2339" s="184"/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2"/>
      <c r="L2340" s="133">
        <v>1</v>
      </c>
      <c r="M2340" s="134" t="s">
        <v>290</v>
      </c>
      <c r="N2340" s="184"/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2"/>
      <c r="L2341" s="133">
        <v>1</v>
      </c>
      <c r="M2341" s="134" t="s">
        <v>290</v>
      </c>
      <c r="N2341" s="184"/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2"/>
      <c r="L2342" s="133">
        <v>1</v>
      </c>
      <c r="M2342" s="134" t="s">
        <v>290</v>
      </c>
      <c r="N2342" s="184"/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2"/>
      <c r="L2343" s="133">
        <v>1</v>
      </c>
      <c r="M2343" s="134" t="s">
        <v>290</v>
      </c>
      <c r="N2343" s="184"/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2"/>
      <c r="L2344" s="133">
        <v>1</v>
      </c>
      <c r="M2344" s="134" t="s">
        <v>290</v>
      </c>
      <c r="N2344" s="184"/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2"/>
      <c r="L2345" s="133">
        <v>1</v>
      </c>
      <c r="M2345" s="134" t="s">
        <v>290</v>
      </c>
      <c r="N2345" s="184"/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2"/>
      <c r="L2346" s="133">
        <v>1</v>
      </c>
      <c r="M2346" s="134" t="s">
        <v>290</v>
      </c>
      <c r="N2346" s="184"/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2"/>
      <c r="L2347" s="133">
        <v>1</v>
      </c>
      <c r="M2347" s="134" t="s">
        <v>290</v>
      </c>
      <c r="N2347" s="184"/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2"/>
      <c r="L2348" s="133">
        <v>1</v>
      </c>
      <c r="M2348" s="134" t="s">
        <v>290</v>
      </c>
      <c r="N2348" s="184"/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2"/>
      <c r="L2349" s="133">
        <v>1</v>
      </c>
      <c r="M2349" s="134" t="s">
        <v>290</v>
      </c>
      <c r="N2349" s="184"/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2"/>
      <c r="L2350" s="133">
        <v>1</v>
      </c>
      <c r="M2350" s="134" t="s">
        <v>290</v>
      </c>
      <c r="N2350" s="184"/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2"/>
      <c r="L2351" s="133">
        <v>1</v>
      </c>
      <c r="M2351" s="134" t="s">
        <v>290</v>
      </c>
      <c r="N2351" s="184"/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2"/>
      <c r="L2352" s="133">
        <v>1</v>
      </c>
      <c r="M2352" s="134" t="s">
        <v>290</v>
      </c>
      <c r="N2352" s="184"/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2"/>
      <c r="L2353" s="133">
        <v>1</v>
      </c>
      <c r="M2353" s="134" t="s">
        <v>290</v>
      </c>
      <c r="N2353" s="184"/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2"/>
      <c r="L2354" s="133">
        <v>1</v>
      </c>
      <c r="M2354" s="134" t="s">
        <v>290</v>
      </c>
      <c r="N2354" s="184"/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2"/>
      <c r="L2355" s="133">
        <v>1</v>
      </c>
      <c r="M2355" s="134" t="s">
        <v>290</v>
      </c>
      <c r="N2355" s="184"/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2"/>
      <c r="L2356" s="133">
        <v>1</v>
      </c>
      <c r="M2356" s="134" t="s">
        <v>290</v>
      </c>
      <c r="N2356" s="184"/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2"/>
      <c r="L2357" s="133">
        <v>1</v>
      </c>
      <c r="M2357" s="134" t="s">
        <v>290</v>
      </c>
      <c r="N2357" s="184"/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2"/>
      <c r="L2358" s="133">
        <v>1</v>
      </c>
      <c r="M2358" s="134" t="s">
        <v>290</v>
      </c>
      <c r="N2358" s="184"/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2"/>
      <c r="L2359" s="133">
        <v>1</v>
      </c>
      <c r="M2359" s="134" t="s">
        <v>290</v>
      </c>
      <c r="N2359" s="184"/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2"/>
      <c r="L2360" s="133">
        <v>1</v>
      </c>
      <c r="M2360" s="134" t="s">
        <v>290</v>
      </c>
      <c r="N2360" s="184"/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2"/>
      <c r="L2361" s="133">
        <v>1</v>
      </c>
      <c r="M2361" s="134" t="s">
        <v>290</v>
      </c>
      <c r="N2361" s="184"/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2"/>
      <c r="L2362" s="133">
        <v>1</v>
      </c>
      <c r="M2362" s="134" t="s">
        <v>290</v>
      </c>
      <c r="N2362" s="184"/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2"/>
      <c r="L2363" s="133">
        <v>1</v>
      </c>
      <c r="M2363" s="134" t="s">
        <v>290</v>
      </c>
      <c r="N2363" s="184"/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2"/>
      <c r="L2364" s="133">
        <v>1</v>
      </c>
      <c r="M2364" s="134" t="s">
        <v>290</v>
      </c>
      <c r="N2364" s="184"/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2"/>
      <c r="L2365" s="133">
        <v>1</v>
      </c>
      <c r="M2365" s="134" t="s">
        <v>290</v>
      </c>
      <c r="N2365" s="184"/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2"/>
      <c r="L2366" s="133">
        <v>1</v>
      </c>
      <c r="M2366" s="134" t="s">
        <v>290</v>
      </c>
      <c r="N2366" s="184"/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12"/>
      <c r="L2367" s="133">
        <v>1</v>
      </c>
      <c r="M2367" s="134" t="s">
        <v>290</v>
      </c>
      <c r="N2367" s="184"/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12"/>
      <c r="L2368" s="133">
        <v>1</v>
      </c>
      <c r="M2368" s="134" t="s">
        <v>290</v>
      </c>
      <c r="N2368" s="184"/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12"/>
      <c r="L2369" s="133">
        <v>1</v>
      </c>
      <c r="M2369" s="134" t="s">
        <v>290</v>
      </c>
      <c r="N2369" s="184"/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12"/>
      <c r="L2370" s="133">
        <v>1</v>
      </c>
      <c r="M2370" s="134" t="s">
        <v>290</v>
      </c>
      <c r="N2370" s="184"/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12"/>
      <c r="L2371" s="133">
        <v>1</v>
      </c>
      <c r="M2371" s="134" t="s">
        <v>290</v>
      </c>
      <c r="N2371" s="184"/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12"/>
      <c r="L2372" s="133">
        <v>1</v>
      </c>
      <c r="M2372" s="134" t="s">
        <v>290</v>
      </c>
      <c r="N2372" s="184"/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12"/>
      <c r="L2373" s="133">
        <v>1</v>
      </c>
      <c r="M2373" s="134" t="s">
        <v>290</v>
      </c>
      <c r="N2373" s="184"/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12"/>
      <c r="L2374" s="133">
        <v>1</v>
      </c>
      <c r="M2374" s="134" t="s">
        <v>290</v>
      </c>
      <c r="N2374" s="184"/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12"/>
      <c r="L2375" s="133">
        <v>1</v>
      </c>
      <c r="M2375" s="134" t="s">
        <v>290</v>
      </c>
      <c r="N2375" s="184"/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12"/>
      <c r="L2376" s="133">
        <v>1</v>
      </c>
      <c r="M2376" s="134" t="s">
        <v>290</v>
      </c>
      <c r="N2376" s="184"/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12"/>
      <c r="L2377" s="133">
        <v>1</v>
      </c>
      <c r="M2377" s="134" t="s">
        <v>290</v>
      </c>
      <c r="N2377" s="184"/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12"/>
      <c r="L2378" s="133">
        <v>1</v>
      </c>
      <c r="M2378" s="134" t="s">
        <v>290</v>
      </c>
      <c r="N2378" s="184"/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12"/>
      <c r="L2379" s="133">
        <v>1</v>
      </c>
      <c r="M2379" s="134" t="s">
        <v>290</v>
      </c>
      <c r="N2379" s="184"/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12"/>
      <c r="L2380" s="133">
        <v>1</v>
      </c>
      <c r="M2380" s="134" t="s">
        <v>290</v>
      </c>
      <c r="N2380" s="184"/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12"/>
      <c r="L2381" s="133">
        <v>1</v>
      </c>
      <c r="M2381" s="134" t="s">
        <v>290</v>
      </c>
      <c r="N2381" s="184"/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12"/>
      <c r="L2382" s="133">
        <v>1</v>
      </c>
      <c r="M2382" s="134" t="s">
        <v>290</v>
      </c>
      <c r="N2382" s="184"/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12"/>
      <c r="L2383" s="133">
        <v>1</v>
      </c>
      <c r="M2383" s="134" t="s">
        <v>290</v>
      </c>
      <c r="N2383" s="184"/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12"/>
      <c r="L2384" s="133">
        <v>1</v>
      </c>
      <c r="M2384" s="134" t="s">
        <v>290</v>
      </c>
      <c r="N2384" s="184"/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12"/>
      <c r="L2385" s="133">
        <v>1</v>
      </c>
      <c r="M2385" s="134" t="s">
        <v>290</v>
      </c>
      <c r="N2385" s="184"/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12"/>
      <c r="L2386" s="133">
        <v>1</v>
      </c>
      <c r="M2386" s="134" t="s">
        <v>290</v>
      </c>
      <c r="N2386" s="184"/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12"/>
      <c r="L2387" s="133">
        <v>1</v>
      </c>
      <c r="M2387" s="134" t="s">
        <v>290</v>
      </c>
      <c r="N2387" s="184"/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12"/>
      <c r="L2389" s="133">
        <v>1</v>
      </c>
      <c r="M2389" s="134" t="s">
        <v>290</v>
      </c>
      <c r="N2389" s="184"/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12"/>
      <c r="L2390" s="133">
        <v>1</v>
      </c>
      <c r="M2390" s="134" t="s">
        <v>290</v>
      </c>
      <c r="N2390" s="184"/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12"/>
      <c r="L2391" s="133">
        <v>1</v>
      </c>
      <c r="M2391" s="134" t="s">
        <v>290</v>
      </c>
      <c r="N2391" s="184"/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12"/>
      <c r="L2392" s="133">
        <v>1</v>
      </c>
      <c r="M2392" s="134" t="s">
        <v>290</v>
      </c>
      <c r="N2392" s="184"/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12"/>
      <c r="L2393" s="133">
        <v>1</v>
      </c>
      <c r="M2393" s="134" t="s">
        <v>290</v>
      </c>
      <c r="N2393" s="184"/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12"/>
      <c r="L2394" s="133">
        <v>1</v>
      </c>
      <c r="M2394" s="134" t="s">
        <v>290</v>
      </c>
      <c r="N2394" s="184"/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12"/>
      <c r="L2395" s="133">
        <v>1</v>
      </c>
      <c r="M2395" s="134" t="s">
        <v>290</v>
      </c>
      <c r="N2395" s="184"/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12"/>
      <c r="L2396" s="133">
        <v>1</v>
      </c>
      <c r="M2396" s="134" t="s">
        <v>290</v>
      </c>
      <c r="N2396" s="184"/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12"/>
      <c r="L2397" s="133">
        <v>1</v>
      </c>
      <c r="M2397" s="134" t="s">
        <v>290</v>
      </c>
      <c r="N2397" s="184"/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12"/>
      <c r="L2398" s="133">
        <v>1</v>
      </c>
      <c r="M2398" s="134" t="s">
        <v>290</v>
      </c>
      <c r="N2398" s="184"/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12"/>
      <c r="L2399" s="133">
        <v>1</v>
      </c>
      <c r="M2399" s="134" t="s">
        <v>290</v>
      </c>
      <c r="N2399" s="184"/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12"/>
      <c r="L2400" s="133">
        <v>1</v>
      </c>
      <c r="M2400" s="134" t="s">
        <v>290</v>
      </c>
      <c r="N2400" s="184"/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12"/>
      <c r="L2401" s="133">
        <v>1</v>
      </c>
      <c r="M2401" s="134" t="s">
        <v>290</v>
      </c>
      <c r="N2401" s="184"/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12"/>
      <c r="L2402" s="133">
        <v>1</v>
      </c>
      <c r="M2402" s="134" t="s">
        <v>290</v>
      </c>
      <c r="N2402" s="184"/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12"/>
      <c r="L2403" s="133">
        <v>1</v>
      </c>
      <c r="M2403" s="134" t="s">
        <v>290</v>
      </c>
      <c r="N2403" s="184"/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12"/>
      <c r="L2404" s="133">
        <v>1</v>
      </c>
      <c r="M2404" s="134" t="s">
        <v>290</v>
      </c>
      <c r="N2404" s="184"/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12"/>
      <c r="L2405" s="133">
        <v>1</v>
      </c>
      <c r="M2405" s="134" t="s">
        <v>290</v>
      </c>
      <c r="N2405" s="184"/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12"/>
      <c r="L2406" s="133">
        <v>1</v>
      </c>
      <c r="M2406" s="134" t="s">
        <v>290</v>
      </c>
      <c r="N2406" s="184"/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12"/>
      <c r="L2407" s="133">
        <v>1</v>
      </c>
      <c r="M2407" s="134" t="s">
        <v>290</v>
      </c>
      <c r="N2407" s="184"/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12"/>
      <c r="L2408" s="133">
        <v>1</v>
      </c>
      <c r="M2408" s="134" t="s">
        <v>290</v>
      </c>
      <c r="N2408" s="184"/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12"/>
      <c r="L2409" s="133">
        <v>1</v>
      </c>
      <c r="M2409" s="134" t="s">
        <v>290</v>
      </c>
      <c r="N2409" s="184"/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12"/>
      <c r="L2410" s="133">
        <v>1</v>
      </c>
      <c r="M2410" s="134" t="s">
        <v>290</v>
      </c>
      <c r="N2410" s="184"/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12"/>
      <c r="L2411" s="133">
        <v>1</v>
      </c>
      <c r="M2411" s="134" t="s">
        <v>290</v>
      </c>
      <c r="N2411" s="184"/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12"/>
      <c r="L2412" s="133">
        <v>1</v>
      </c>
      <c r="M2412" s="134" t="s">
        <v>290</v>
      </c>
      <c r="N2412" s="184"/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12"/>
      <c r="L2413" s="133">
        <v>1</v>
      </c>
      <c r="M2413" s="134" t="s">
        <v>290</v>
      </c>
      <c r="N2413" s="184"/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12"/>
      <c r="L2414" s="133">
        <v>1</v>
      </c>
      <c r="M2414" s="134" t="s">
        <v>290</v>
      </c>
      <c r="N2414" s="184"/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12"/>
      <c r="L2415" s="133">
        <v>1</v>
      </c>
      <c r="M2415" s="134" t="s">
        <v>290</v>
      </c>
      <c r="N2415" s="184"/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12"/>
      <c r="L2416" s="133">
        <v>1</v>
      </c>
      <c r="M2416" s="134" t="s">
        <v>290</v>
      </c>
      <c r="N2416" s="184"/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12"/>
      <c r="L2417" s="133">
        <v>1</v>
      </c>
      <c r="M2417" s="134" t="s">
        <v>290</v>
      </c>
      <c r="N2417" s="184"/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12"/>
      <c r="L2418" s="133">
        <v>1</v>
      </c>
      <c r="M2418" s="134" t="s">
        <v>290</v>
      </c>
      <c r="N2418" s="184"/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12"/>
      <c r="L2419" s="133">
        <v>1</v>
      </c>
      <c r="M2419" s="134" t="s">
        <v>290</v>
      </c>
      <c r="N2419" s="184"/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12"/>
      <c r="L2420" s="133">
        <v>1</v>
      </c>
      <c r="M2420" s="134" t="s">
        <v>290</v>
      </c>
      <c r="N2420" s="184"/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12"/>
      <c r="L2421" s="133">
        <v>1</v>
      </c>
      <c r="M2421" s="134" t="s">
        <v>290</v>
      </c>
      <c r="N2421" s="184"/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12"/>
      <c r="L2422" s="133">
        <v>1</v>
      </c>
      <c r="M2422" s="134" t="s">
        <v>290</v>
      </c>
      <c r="N2422" s="184"/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12"/>
      <c r="L2423" s="133">
        <v>1</v>
      </c>
      <c r="M2423" s="134" t="s">
        <v>290</v>
      </c>
      <c r="N2423" s="184"/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12"/>
      <c r="L2424" s="133">
        <v>1</v>
      </c>
      <c r="M2424" s="134" t="s">
        <v>290</v>
      </c>
      <c r="N2424" s="184"/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12"/>
      <c r="L2425" s="133">
        <v>1</v>
      </c>
      <c r="M2425" s="134" t="s">
        <v>290</v>
      </c>
      <c r="N2425" s="184"/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12"/>
      <c r="L2426" s="133">
        <v>1</v>
      </c>
      <c r="M2426" s="134" t="s">
        <v>290</v>
      </c>
      <c r="N2426" s="184"/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12"/>
      <c r="L2427" s="133">
        <v>1</v>
      </c>
      <c r="M2427" s="134" t="s">
        <v>290</v>
      </c>
      <c r="N2427" s="184"/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12"/>
      <c r="L2428" s="133">
        <v>1</v>
      </c>
      <c r="M2428" s="134" t="s">
        <v>290</v>
      </c>
      <c r="N2428" s="184"/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12"/>
      <c r="L2429" s="133">
        <v>1</v>
      </c>
      <c r="M2429" s="134" t="s">
        <v>290</v>
      </c>
      <c r="N2429" s="184"/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12"/>
      <c r="L2430" s="133">
        <v>1</v>
      </c>
      <c r="M2430" s="134" t="s">
        <v>290</v>
      </c>
      <c r="N2430" s="184"/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12"/>
      <c r="L2431" s="133">
        <v>1</v>
      </c>
      <c r="M2431" s="134" t="s">
        <v>290</v>
      </c>
      <c r="N2431" s="184"/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12"/>
      <c r="L2449" s="133">
        <v>1</v>
      </c>
      <c r="M2449" s="134" t="s">
        <v>290</v>
      </c>
      <c r="N2449" s="184"/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12"/>
      <c r="L2450" s="133">
        <v>1</v>
      </c>
      <c r="M2450" s="134" t="s">
        <v>290</v>
      </c>
      <c r="N2450" s="184"/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12"/>
      <c r="L2453" s="133">
        <v>1</v>
      </c>
      <c r="M2453" s="134" t="s">
        <v>290</v>
      </c>
      <c r="N2453" s="184"/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12"/>
      <c r="L2454" s="133">
        <v>1</v>
      </c>
      <c r="M2454" s="134" t="s">
        <v>290</v>
      </c>
      <c r="N2454" s="184"/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12"/>
      <c r="L2455" s="133">
        <v>1</v>
      </c>
      <c r="M2455" s="134" t="s">
        <v>290</v>
      </c>
      <c r="N2455" s="184"/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12"/>
      <c r="L2456" s="133">
        <v>1</v>
      </c>
      <c r="M2456" s="134" t="s">
        <v>290</v>
      </c>
      <c r="N2456" s="184"/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12"/>
      <c r="L2457" s="133">
        <v>1</v>
      </c>
      <c r="M2457" s="134" t="s">
        <v>290</v>
      </c>
      <c r="N2457" s="184"/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12"/>
      <c r="L2458" s="133">
        <v>1</v>
      </c>
      <c r="M2458" s="134" t="s">
        <v>290</v>
      </c>
      <c r="N2458" s="184"/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12"/>
      <c r="L2459" s="133">
        <v>1</v>
      </c>
      <c r="M2459" s="134" t="s">
        <v>290</v>
      </c>
      <c r="N2459" s="184"/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12"/>
      <c r="L2460" s="133">
        <v>1</v>
      </c>
      <c r="M2460" s="134" t="s">
        <v>290</v>
      </c>
      <c r="N2460" s="184"/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12"/>
      <c r="L2461" s="133">
        <v>1</v>
      </c>
      <c r="M2461" s="134" t="s">
        <v>290</v>
      </c>
      <c r="N2461" s="184"/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12"/>
      <c r="L2462" s="133">
        <v>1</v>
      </c>
      <c r="M2462" s="134" t="s">
        <v>290</v>
      </c>
      <c r="N2462" s="184"/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12"/>
      <c r="L2463" s="133">
        <v>1</v>
      </c>
      <c r="M2463" s="134" t="s">
        <v>290</v>
      </c>
      <c r="N2463" s="184"/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12"/>
      <c r="L2464" s="133">
        <v>1</v>
      </c>
      <c r="M2464" s="134" t="s">
        <v>290</v>
      </c>
      <c r="N2464" s="184"/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12"/>
      <c r="L2465" s="133">
        <v>1</v>
      </c>
      <c r="M2465" s="134" t="s">
        <v>290</v>
      </c>
      <c r="N2465" s="184"/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12"/>
      <c r="L2466" s="133">
        <v>1</v>
      </c>
      <c r="M2466" s="134" t="s">
        <v>290</v>
      </c>
      <c r="N2466" s="184"/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12"/>
      <c r="L2467" s="133">
        <v>1</v>
      </c>
      <c r="M2467" s="134" t="s">
        <v>290</v>
      </c>
      <c r="N2467" s="184"/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12"/>
      <c r="L2468" s="133">
        <v>1</v>
      </c>
      <c r="M2468" s="134" t="s">
        <v>290</v>
      </c>
      <c r="N2468" s="184"/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12"/>
      <c r="L2481" s="133">
        <v>1</v>
      </c>
      <c r="M2481" s="134" t="s">
        <v>290</v>
      </c>
      <c r="N2481" s="184"/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12"/>
      <c r="L2482" s="133">
        <v>1</v>
      </c>
      <c r="M2482" s="134" t="s">
        <v>290</v>
      </c>
      <c r="N2482" s="184"/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12"/>
      <c r="L2483" s="133">
        <v>1</v>
      </c>
      <c r="M2483" s="134" t="s">
        <v>290</v>
      </c>
      <c r="N2483" s="184"/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18"/>
      <c r="L2489" s="133">
        <v>1</v>
      </c>
      <c r="M2489" s="134" t="s">
        <v>290</v>
      </c>
      <c r="N2489" s="184"/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18"/>
      <c r="L2490" s="133">
        <v>1</v>
      </c>
      <c r="M2490" s="134" t="s">
        <v>290</v>
      </c>
      <c r="N2490" s="184"/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18"/>
      <c r="L2491" s="133">
        <v>1</v>
      </c>
      <c r="M2491" s="134" t="s">
        <v>290</v>
      </c>
      <c r="N2491" s="184"/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18"/>
      <c r="L2492" s="133">
        <v>1</v>
      </c>
      <c r="M2492" s="134" t="s">
        <v>290</v>
      </c>
      <c r="N2492" s="184"/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18"/>
      <c r="L2493" s="133">
        <v>1</v>
      </c>
      <c r="M2493" s="134" t="s">
        <v>290</v>
      </c>
      <c r="N2493" s="184"/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18"/>
      <c r="L2494" s="133">
        <v>1</v>
      </c>
      <c r="M2494" s="134" t="s">
        <v>290</v>
      </c>
      <c r="N2494" s="184"/>
    </row>
    <row r="2495" spans="1:14" s="237" customFormat="1" ht="19.5" customHeight="1" x14ac:dyDescent="0.45">
      <c r="A2495" s="106">
        <v>2490</v>
      </c>
      <c r="B2495" s="117" t="s">
        <v>3222</v>
      </c>
      <c r="C2495" s="211">
        <v>22</v>
      </c>
      <c r="D2495" s="137" t="s">
        <v>582</v>
      </c>
      <c r="E2495" s="156">
        <v>64863</v>
      </c>
      <c r="F2495" s="155" t="s">
        <v>642</v>
      </c>
      <c r="G2495" s="114" t="s">
        <v>1259</v>
      </c>
      <c r="H2495" s="133">
        <v>1</v>
      </c>
      <c r="I2495" s="212"/>
      <c r="J2495" s="118"/>
      <c r="K2495" s="118"/>
      <c r="L2495" s="133">
        <v>1</v>
      </c>
      <c r="M2495" s="134" t="s">
        <v>290</v>
      </c>
      <c r="N2495" s="184"/>
    </row>
    <row r="2496" spans="1:14" s="237" customFormat="1" ht="19.5" customHeight="1" x14ac:dyDescent="0.45">
      <c r="A2496" s="106">
        <v>2491</v>
      </c>
      <c r="B2496" s="117" t="s">
        <v>3223</v>
      </c>
      <c r="C2496" s="211">
        <v>19</v>
      </c>
      <c r="D2496" s="137" t="s">
        <v>858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18"/>
      <c r="L2496" s="133">
        <v>1</v>
      </c>
      <c r="M2496" s="134" t="s">
        <v>290</v>
      </c>
      <c r="N2496" s="184"/>
    </row>
    <row r="2497" spans="1:14" s="237" customFormat="1" ht="19.5" customHeight="1" x14ac:dyDescent="0.45">
      <c r="A2497" s="106">
        <v>2492</v>
      </c>
      <c r="B2497" s="117" t="s">
        <v>3224</v>
      </c>
      <c r="C2497" s="211">
        <v>51</v>
      </c>
      <c r="D2497" s="137" t="s">
        <v>861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18"/>
      <c r="L2497" s="133">
        <v>1</v>
      </c>
      <c r="M2497" s="134" t="s">
        <v>290</v>
      </c>
      <c r="N2497" s="184"/>
    </row>
    <row r="2498" spans="1:14" s="237" customFormat="1" ht="19.5" customHeight="1" x14ac:dyDescent="0.45">
      <c r="A2498" s="106">
        <v>2493</v>
      </c>
      <c r="B2498" s="117" t="s">
        <v>3225</v>
      </c>
      <c r="C2498" s="211">
        <v>28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18"/>
      <c r="L2498" s="133">
        <v>1</v>
      </c>
      <c r="M2498" s="134" t="s">
        <v>290</v>
      </c>
      <c r="N2498" s="184"/>
    </row>
    <row r="2499" spans="1:14" s="237" customFormat="1" ht="19.5" customHeight="1" x14ac:dyDescent="0.45">
      <c r="A2499" s="106">
        <v>2494</v>
      </c>
      <c r="B2499" s="117" t="s">
        <v>3226</v>
      </c>
      <c r="C2499" s="211">
        <v>48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18"/>
      <c r="L2499" s="133">
        <v>1</v>
      </c>
      <c r="M2499" s="134" t="s">
        <v>290</v>
      </c>
      <c r="N2499" s="184"/>
    </row>
    <row r="2500" spans="1:14" s="237" customFormat="1" ht="19.5" customHeight="1" x14ac:dyDescent="0.45">
      <c r="A2500" s="106">
        <v>2495</v>
      </c>
      <c r="B2500" s="117" t="s">
        <v>3227</v>
      </c>
      <c r="C2500" s="211">
        <v>38</v>
      </c>
      <c r="D2500" s="137" t="s">
        <v>587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18"/>
      <c r="L2500" s="133">
        <v>1</v>
      </c>
      <c r="M2500" s="134" t="s">
        <v>290</v>
      </c>
      <c r="N2500" s="184"/>
    </row>
    <row r="2501" spans="1:14" s="237" customFormat="1" ht="19.5" customHeight="1" x14ac:dyDescent="0.45">
      <c r="A2501" s="106">
        <v>2496</v>
      </c>
      <c r="B2501" s="117" t="s">
        <v>3228</v>
      </c>
      <c r="C2501" s="211">
        <v>52</v>
      </c>
      <c r="D2501" s="137" t="s">
        <v>1187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 x14ac:dyDescent="0.45">
      <c r="A2502" s="106">
        <v>2497</v>
      </c>
      <c r="B2502" s="117" t="s">
        <v>3229</v>
      </c>
      <c r="C2502" s="211">
        <v>27</v>
      </c>
      <c r="D2502" s="137" t="s">
        <v>863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 x14ac:dyDescent="0.45">
      <c r="A2503" s="106">
        <v>2498</v>
      </c>
      <c r="B2503" s="117" t="s">
        <v>3230</v>
      </c>
      <c r="C2503" s="211">
        <v>30</v>
      </c>
      <c r="D2503" s="137" t="s">
        <v>861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 x14ac:dyDescent="0.45">
      <c r="A2504" s="106">
        <v>2499</v>
      </c>
      <c r="B2504" s="117" t="s">
        <v>3231</v>
      </c>
      <c r="C2504" s="211">
        <v>47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 x14ac:dyDescent="0.45">
      <c r="A2505" s="106">
        <v>2500</v>
      </c>
      <c r="B2505" s="117" t="s">
        <v>3232</v>
      </c>
      <c r="C2505" s="211">
        <v>44</v>
      </c>
      <c r="D2505" s="137" t="s">
        <v>1029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 x14ac:dyDescent="0.45">
      <c r="A2506" s="106">
        <v>2501</v>
      </c>
      <c r="B2506" s="117" t="s">
        <v>3233</v>
      </c>
      <c r="C2506" s="211">
        <v>31</v>
      </c>
      <c r="D2506" s="137" t="s">
        <v>861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 x14ac:dyDescent="0.45">
      <c r="A2507" s="106">
        <v>2502</v>
      </c>
      <c r="B2507" s="117" t="s">
        <v>3234</v>
      </c>
      <c r="C2507" s="211">
        <v>48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 x14ac:dyDescent="0.45">
      <c r="A2508" s="106">
        <v>2503</v>
      </c>
      <c r="B2508" s="117" t="s">
        <v>3235</v>
      </c>
      <c r="C2508" s="211">
        <v>47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 x14ac:dyDescent="0.45">
      <c r="A2509" s="106">
        <v>2504</v>
      </c>
      <c r="B2509" s="117" t="s">
        <v>3236</v>
      </c>
      <c r="C2509" s="211">
        <v>60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 x14ac:dyDescent="0.45">
      <c r="A2510" s="106">
        <v>2505</v>
      </c>
      <c r="B2510" s="117" t="s">
        <v>3237</v>
      </c>
      <c r="C2510" s="211">
        <v>6</v>
      </c>
      <c r="D2510" s="137" t="s">
        <v>1381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 x14ac:dyDescent="0.45">
      <c r="A2511" s="106">
        <v>2506</v>
      </c>
      <c r="B2511" s="117" t="s">
        <v>3238</v>
      </c>
      <c r="C2511" s="211">
        <v>23</v>
      </c>
      <c r="D2511" s="137" t="s">
        <v>1010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 x14ac:dyDescent="0.45">
      <c r="A2512" s="106">
        <v>2507</v>
      </c>
      <c r="B2512" s="117" t="s">
        <v>3239</v>
      </c>
      <c r="C2512" s="211">
        <v>40</v>
      </c>
      <c r="D2512" s="137" t="s">
        <v>1041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 x14ac:dyDescent="0.45">
      <c r="A2513" s="106">
        <v>2508</v>
      </c>
      <c r="B2513" s="117" t="s">
        <v>3240</v>
      </c>
      <c r="C2513" s="211">
        <v>35</v>
      </c>
      <c r="D2513" s="137" t="s">
        <v>1257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 x14ac:dyDescent="0.45">
      <c r="A2514" s="106">
        <v>2509</v>
      </c>
      <c r="B2514" s="117" t="s">
        <v>3241</v>
      </c>
      <c r="C2514" s="211">
        <v>24</v>
      </c>
      <c r="D2514" s="137" t="s">
        <v>1381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 x14ac:dyDescent="0.45">
      <c r="A2515" s="106">
        <v>2510</v>
      </c>
      <c r="B2515" s="117" t="s">
        <v>3242</v>
      </c>
      <c r="C2515" s="211">
        <v>30</v>
      </c>
      <c r="D2515" s="137" t="s">
        <v>1010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 x14ac:dyDescent="0.45">
      <c r="A2516" s="106">
        <v>2511</v>
      </c>
      <c r="B2516" s="117" t="s">
        <v>3243</v>
      </c>
      <c r="C2516" s="211">
        <v>65</v>
      </c>
      <c r="D2516" s="137" t="s">
        <v>1085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 x14ac:dyDescent="0.45">
      <c r="A2517" s="106">
        <v>2512</v>
      </c>
      <c r="B2517" s="117" t="s">
        <v>3244</v>
      </c>
      <c r="C2517" s="211">
        <v>54</v>
      </c>
      <c r="D2517" s="137" t="s">
        <v>1010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 x14ac:dyDescent="0.45">
      <c r="A2518" s="106">
        <v>2513</v>
      </c>
      <c r="B2518" s="117" t="s">
        <v>3245</v>
      </c>
      <c r="C2518" s="211">
        <v>50</v>
      </c>
      <c r="D2518" s="137" t="s">
        <v>987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 x14ac:dyDescent="0.45">
      <c r="A2519" s="106">
        <v>2514</v>
      </c>
      <c r="B2519" s="117" t="s">
        <v>3246</v>
      </c>
      <c r="C2519" s="211">
        <v>23</v>
      </c>
      <c r="D2519" s="137" t="s">
        <v>1010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 x14ac:dyDescent="0.45">
      <c r="A2520" s="106">
        <v>2515</v>
      </c>
      <c r="B2520" s="117" t="s">
        <v>3247</v>
      </c>
      <c r="C2520" s="211">
        <v>45</v>
      </c>
      <c r="D2520" s="137" t="s">
        <v>1131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 x14ac:dyDescent="0.45">
      <c r="A2521" s="106">
        <v>2516</v>
      </c>
      <c r="B2521" s="117" t="s">
        <v>3248</v>
      </c>
      <c r="C2521" s="211">
        <v>62</v>
      </c>
      <c r="D2521" s="137" t="s">
        <v>1010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 x14ac:dyDescent="0.45">
      <c r="A2522" s="106">
        <v>2517</v>
      </c>
      <c r="B2522" s="117" t="s">
        <v>3249</v>
      </c>
      <c r="C2522" s="211">
        <v>34</v>
      </c>
      <c r="D2522" s="137" t="s">
        <v>1041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 x14ac:dyDescent="0.45">
      <c r="A2523" s="106">
        <v>2518</v>
      </c>
      <c r="B2523" s="117" t="s">
        <v>3250</v>
      </c>
      <c r="C2523" s="211">
        <v>21</v>
      </c>
      <c r="D2523" s="137" t="s">
        <v>1042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45" customFormat="1" ht="19.5" customHeight="1" x14ac:dyDescent="0.45">
      <c r="A2524" s="106">
        <v>2519</v>
      </c>
      <c r="B2524" s="238" t="s">
        <v>3251</v>
      </c>
      <c r="C2524" s="239">
        <v>81</v>
      </c>
      <c r="D2524" s="240" t="s">
        <v>2222</v>
      </c>
      <c r="E2524" s="206">
        <v>64863</v>
      </c>
      <c r="F2524" s="232" t="s">
        <v>642</v>
      </c>
      <c r="G2524" s="225" t="s">
        <v>1259</v>
      </c>
      <c r="H2524" s="226">
        <v>1</v>
      </c>
      <c r="I2524" s="241"/>
      <c r="J2524" s="244">
        <v>1</v>
      </c>
      <c r="K2524" s="244"/>
      <c r="L2524" s="226"/>
      <c r="M2524" s="228" t="s">
        <v>290</v>
      </c>
      <c r="N2524" s="206">
        <v>64866</v>
      </c>
    </row>
    <row r="2525" spans="1:14" s="237" customFormat="1" ht="19.5" customHeight="1" x14ac:dyDescent="0.45">
      <c r="A2525" s="106">
        <v>2520</v>
      </c>
      <c r="B2525" s="117" t="s">
        <v>3260</v>
      </c>
      <c r="C2525" s="211">
        <v>30</v>
      </c>
      <c r="D2525" s="137" t="s">
        <v>987</v>
      </c>
      <c r="E2525" s="156">
        <v>64863</v>
      </c>
      <c r="F2525" s="155" t="s">
        <v>642</v>
      </c>
      <c r="G2525" s="114" t="s">
        <v>1259</v>
      </c>
      <c r="H2525" s="133">
        <v>1</v>
      </c>
      <c r="I2525" s="212"/>
      <c r="J2525" s="118"/>
      <c r="K2525" s="118"/>
      <c r="L2525" s="133">
        <v>1</v>
      </c>
      <c r="M2525" s="134" t="s">
        <v>290</v>
      </c>
      <c r="N2525" s="184"/>
    </row>
    <row r="2526" spans="1:14" s="237" customFormat="1" ht="19.5" customHeight="1" x14ac:dyDescent="0.45">
      <c r="A2526" s="106">
        <v>2521</v>
      </c>
      <c r="B2526" s="117" t="s">
        <v>3252</v>
      </c>
      <c r="C2526" s="211">
        <v>25</v>
      </c>
      <c r="D2526" s="137" t="s">
        <v>3253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170" customFormat="1" ht="19.5" customHeight="1" x14ac:dyDescent="0.45">
      <c r="A2527" s="106">
        <v>2522</v>
      </c>
      <c r="B2527" s="111" t="s">
        <v>3254</v>
      </c>
      <c r="C2527" s="146">
        <v>35</v>
      </c>
      <c r="D2527" s="135" t="s">
        <v>995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155"/>
      <c r="J2527" s="112"/>
      <c r="K2527" s="112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3255</v>
      </c>
      <c r="C2528" s="146">
        <v>74</v>
      </c>
      <c r="D2528" s="135" t="s">
        <v>1526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3256</v>
      </c>
      <c r="C2529" s="146">
        <v>31</v>
      </c>
      <c r="D2529" s="135" t="s">
        <v>3257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3258</v>
      </c>
      <c r="C2530" s="146">
        <v>52</v>
      </c>
      <c r="D2530" s="135" t="s">
        <v>2728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3259</v>
      </c>
      <c r="C2531" s="146">
        <v>32</v>
      </c>
      <c r="D2531" s="135" t="s">
        <v>287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237" customFormat="1" ht="19.5" customHeight="1" x14ac:dyDescent="0.45">
      <c r="A2532" s="106">
        <v>2527</v>
      </c>
      <c r="B2532" s="117" t="s">
        <v>2997</v>
      </c>
      <c r="C2532" s="211">
        <v>45</v>
      </c>
      <c r="D2532" s="137" t="s">
        <v>1511</v>
      </c>
      <c r="E2532" s="156">
        <v>64865</v>
      </c>
      <c r="F2532" s="155" t="s">
        <v>642</v>
      </c>
      <c r="G2532" s="114" t="s">
        <v>1259</v>
      </c>
      <c r="H2532" s="133">
        <v>1</v>
      </c>
      <c r="I2532" s="212"/>
      <c r="J2532" s="118"/>
      <c r="K2532" s="118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3264</v>
      </c>
      <c r="C2533" s="211">
        <v>50</v>
      </c>
      <c r="D2533" s="137" t="s">
        <v>1029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901</v>
      </c>
      <c r="C2534" s="211">
        <v>62</v>
      </c>
      <c r="D2534" s="137" t="s">
        <v>861</v>
      </c>
      <c r="E2534" s="156">
        <v>64865</v>
      </c>
      <c r="F2534" s="155" t="s">
        <v>642</v>
      </c>
      <c r="G2534" s="127" t="s">
        <v>2193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3266</v>
      </c>
      <c r="C2535" s="211">
        <v>24</v>
      </c>
      <c r="D2535" s="137" t="s">
        <v>861</v>
      </c>
      <c r="E2535" s="156">
        <v>64865</v>
      </c>
      <c r="F2535" s="155" t="s">
        <v>642</v>
      </c>
      <c r="G2535" s="114" t="s">
        <v>1259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 x14ac:dyDescent="0.45">
      <c r="A2536" s="106">
        <v>2531</v>
      </c>
      <c r="B2536" s="117" t="s">
        <v>3267</v>
      </c>
      <c r="C2536" s="211">
        <v>53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3268</v>
      </c>
      <c r="C2537" s="211">
        <v>30</v>
      </c>
      <c r="D2537" s="137" t="s">
        <v>1187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3269</v>
      </c>
      <c r="C2538" s="211">
        <v>37</v>
      </c>
      <c r="D2538" s="137" t="s">
        <v>582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3270</v>
      </c>
      <c r="C2539" s="211">
        <v>29</v>
      </c>
      <c r="D2539" s="137" t="s">
        <v>3271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3272</v>
      </c>
      <c r="C2540" s="211">
        <v>47</v>
      </c>
      <c r="D2540" s="137" t="s">
        <v>861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3273</v>
      </c>
      <c r="C2541" s="211">
        <v>40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3274</v>
      </c>
      <c r="C2542" s="211">
        <v>30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170" customFormat="1" ht="19.5" customHeight="1" x14ac:dyDescent="0.45">
      <c r="A2543" s="106">
        <v>2538</v>
      </c>
      <c r="B2543" s="111" t="s">
        <v>3275</v>
      </c>
      <c r="C2543" s="146">
        <v>33</v>
      </c>
      <c r="D2543" s="135" t="s">
        <v>987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155"/>
      <c r="J2543" s="112"/>
      <c r="K2543" s="112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3276</v>
      </c>
      <c r="C2544" s="146">
        <v>39</v>
      </c>
      <c r="D2544" s="135" t="s">
        <v>1010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3277</v>
      </c>
      <c r="C2545" s="146">
        <v>49</v>
      </c>
      <c r="D2545" s="135" t="s">
        <v>1085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3278</v>
      </c>
      <c r="C2546" s="146">
        <v>31</v>
      </c>
      <c r="D2546" s="135" t="s">
        <v>1337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3279</v>
      </c>
      <c r="C2547" s="146">
        <v>42</v>
      </c>
      <c r="D2547" s="135" t="s">
        <v>1337</v>
      </c>
      <c r="E2547" s="156">
        <v>64865</v>
      </c>
      <c r="F2547" s="155" t="s">
        <v>642</v>
      </c>
      <c r="G2547" s="114" t="s">
        <v>1259</v>
      </c>
      <c r="H2547" s="133">
        <v>1</v>
      </c>
      <c r="I2547" s="155"/>
      <c r="J2547" s="112"/>
      <c r="K2547" s="112"/>
      <c r="L2547" s="133">
        <v>1</v>
      </c>
      <c r="M2547" s="134" t="s">
        <v>290</v>
      </c>
      <c r="N2547" s="184"/>
    </row>
    <row r="2548" spans="1:14" s="170" customFormat="1" ht="19.5" customHeight="1" x14ac:dyDescent="0.45">
      <c r="A2548" s="106">
        <v>2543</v>
      </c>
      <c r="B2548" s="111" t="s">
        <v>3283</v>
      </c>
      <c r="C2548" s="146">
        <v>45</v>
      </c>
      <c r="D2548" s="135" t="s">
        <v>1041</v>
      </c>
      <c r="E2548" s="156">
        <v>64865</v>
      </c>
      <c r="F2548" s="155" t="s">
        <v>642</v>
      </c>
      <c r="G2548" s="114" t="s">
        <v>1259</v>
      </c>
      <c r="H2548" s="133">
        <v>1</v>
      </c>
      <c r="I2548" s="155"/>
      <c r="J2548" s="112"/>
      <c r="K2548" s="112"/>
      <c r="L2548" s="133">
        <v>1</v>
      </c>
      <c r="M2548" s="134" t="s">
        <v>290</v>
      </c>
      <c r="N2548" s="184"/>
    </row>
    <row r="2549" spans="1:14" s="170" customFormat="1" ht="19.5" customHeight="1" x14ac:dyDescent="0.45">
      <c r="A2549" s="106">
        <v>2544</v>
      </c>
      <c r="B2549" s="111" t="s">
        <v>3284</v>
      </c>
      <c r="C2549" s="146">
        <v>43</v>
      </c>
      <c r="D2549" s="135" t="s">
        <v>1468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2054</v>
      </c>
      <c r="C2550" s="146">
        <v>48</v>
      </c>
      <c r="D2550" s="135" t="s">
        <v>1337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3312</v>
      </c>
      <c r="C2551" s="146">
        <v>23</v>
      </c>
      <c r="D2551" s="135" t="s">
        <v>1009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3280</v>
      </c>
      <c r="C2552" s="146">
        <v>28</v>
      </c>
      <c r="D2552" s="135" t="s">
        <v>1526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3281</v>
      </c>
      <c r="C2553" s="146">
        <v>26</v>
      </c>
      <c r="D2553" s="135" t="s">
        <v>999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3282</v>
      </c>
      <c r="C2554" s="146">
        <v>32</v>
      </c>
      <c r="D2554" s="135" t="s">
        <v>995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3265</v>
      </c>
      <c r="C2555" s="146">
        <v>26</v>
      </c>
      <c r="D2555" s="135" t="s">
        <v>1939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237" customFormat="1" ht="19.5" customHeight="1" x14ac:dyDescent="0.45">
      <c r="A2556" s="106">
        <v>2551</v>
      </c>
      <c r="B2556" s="117" t="s">
        <v>3285</v>
      </c>
      <c r="C2556" s="211">
        <v>78</v>
      </c>
      <c r="D2556" s="137" t="s">
        <v>861</v>
      </c>
      <c r="E2556" s="156">
        <v>64866</v>
      </c>
      <c r="F2556" s="212" t="s">
        <v>642</v>
      </c>
      <c r="G2556" s="127" t="s">
        <v>1259</v>
      </c>
      <c r="H2556" s="152">
        <v>1</v>
      </c>
      <c r="I2556" s="212"/>
      <c r="J2556" s="118"/>
      <c r="K2556" s="118"/>
      <c r="L2556" s="152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3286</v>
      </c>
      <c r="C2557" s="211">
        <v>54</v>
      </c>
      <c r="D2557" s="137" t="s">
        <v>1187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3287</v>
      </c>
      <c r="C2558" s="211">
        <v>58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1405</v>
      </c>
      <c r="C2559" s="211">
        <v>43</v>
      </c>
      <c r="D2559" s="137" t="s">
        <v>1029</v>
      </c>
      <c r="E2559" s="156">
        <v>64866</v>
      </c>
      <c r="F2559" s="212" t="s">
        <v>642</v>
      </c>
      <c r="G2559" s="127" t="s">
        <v>2193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3288</v>
      </c>
      <c r="C2560" s="211">
        <v>30</v>
      </c>
      <c r="D2560" s="137" t="s">
        <v>861</v>
      </c>
      <c r="E2560" s="156">
        <v>64866</v>
      </c>
      <c r="F2560" s="212" t="s">
        <v>642</v>
      </c>
      <c r="G2560" s="127" t="s">
        <v>1259</v>
      </c>
      <c r="H2560" s="152">
        <v>1</v>
      </c>
      <c r="I2560" s="212"/>
      <c r="J2560" s="118"/>
      <c r="K2560" s="118"/>
      <c r="L2560" s="152">
        <v>1</v>
      </c>
      <c r="M2560" s="134" t="s">
        <v>290</v>
      </c>
      <c r="N2560" s="184"/>
    </row>
    <row r="2561" spans="1:14" s="237" customFormat="1" ht="19.5" customHeight="1" x14ac:dyDescent="0.45">
      <c r="A2561" s="106">
        <v>2556</v>
      </c>
      <c r="B2561" s="117" t="s">
        <v>3289</v>
      </c>
      <c r="C2561" s="211">
        <v>39</v>
      </c>
      <c r="D2561" s="137" t="s">
        <v>1187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3290</v>
      </c>
      <c r="C2562" s="211">
        <v>52</v>
      </c>
      <c r="D2562" s="137" t="s">
        <v>861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3291</v>
      </c>
      <c r="C2563" s="211">
        <v>70</v>
      </c>
      <c r="D2563" s="137" t="s">
        <v>2197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3292</v>
      </c>
      <c r="C2564" s="211">
        <v>48</v>
      </c>
      <c r="D2564" s="137" t="s">
        <v>1761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3293</v>
      </c>
      <c r="C2565" s="211">
        <v>70</v>
      </c>
      <c r="D2565" s="137" t="s">
        <v>863</v>
      </c>
      <c r="E2565" s="156">
        <v>64866</v>
      </c>
      <c r="F2565" s="212" t="s">
        <v>642</v>
      </c>
      <c r="G2565" s="127" t="s">
        <v>2193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37" customFormat="1" ht="19.5" customHeight="1" x14ac:dyDescent="0.45">
      <c r="A2566" s="106">
        <v>2561</v>
      </c>
      <c r="B2566" s="117" t="s">
        <v>3294</v>
      </c>
      <c r="C2566" s="211">
        <v>38</v>
      </c>
      <c r="D2566" s="137" t="s">
        <v>861</v>
      </c>
      <c r="E2566" s="156">
        <v>64866</v>
      </c>
      <c r="F2566" s="212" t="s">
        <v>642</v>
      </c>
      <c r="G2566" s="127" t="s">
        <v>1259</v>
      </c>
      <c r="H2566" s="152">
        <v>1</v>
      </c>
      <c r="I2566" s="212"/>
      <c r="J2566" s="118"/>
      <c r="K2566" s="118"/>
      <c r="L2566" s="152">
        <v>1</v>
      </c>
      <c r="M2566" s="134" t="s">
        <v>290</v>
      </c>
      <c r="N2566" s="184"/>
    </row>
    <row r="2567" spans="1:14" s="237" customFormat="1" ht="19.5" customHeight="1" x14ac:dyDescent="0.45">
      <c r="A2567" s="106">
        <v>2562</v>
      </c>
      <c r="B2567" s="117" t="s">
        <v>3295</v>
      </c>
      <c r="C2567" s="211">
        <v>41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3296</v>
      </c>
      <c r="C2568" s="211">
        <v>44</v>
      </c>
      <c r="D2568" s="137" t="s">
        <v>1511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3297</v>
      </c>
      <c r="C2569" s="211">
        <v>30</v>
      </c>
      <c r="D2569" s="137" t="s">
        <v>861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170" customFormat="1" ht="19.5" customHeight="1" x14ac:dyDescent="0.45">
      <c r="A2570" s="106">
        <v>2565</v>
      </c>
      <c r="B2570" s="111" t="s">
        <v>3298</v>
      </c>
      <c r="C2570" s="146">
        <v>48</v>
      </c>
      <c r="D2570" s="135" t="s">
        <v>1010</v>
      </c>
      <c r="E2570" s="156">
        <v>64866</v>
      </c>
      <c r="F2570" s="155" t="s">
        <v>642</v>
      </c>
      <c r="G2570" s="114" t="s">
        <v>1259</v>
      </c>
      <c r="H2570" s="133">
        <v>1</v>
      </c>
      <c r="I2570" s="155"/>
      <c r="J2570" s="112"/>
      <c r="K2570" s="112"/>
      <c r="L2570" s="133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3299</v>
      </c>
      <c r="C2571" s="146">
        <v>75</v>
      </c>
      <c r="D2571" s="135" t="s">
        <v>756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3300</v>
      </c>
      <c r="C2572" s="146">
        <v>37</v>
      </c>
      <c r="D2572" s="135" t="s">
        <v>995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237" customFormat="1" ht="19.5" customHeight="1" x14ac:dyDescent="0.45">
      <c r="A2573" s="106">
        <v>2568</v>
      </c>
      <c r="B2573" s="117" t="s">
        <v>3306</v>
      </c>
      <c r="C2573" s="211">
        <v>50</v>
      </c>
      <c r="D2573" s="137" t="s">
        <v>1122</v>
      </c>
      <c r="E2573" s="156">
        <v>64867</v>
      </c>
      <c r="F2573" s="212" t="s">
        <v>642</v>
      </c>
      <c r="G2573" s="127" t="s">
        <v>1259</v>
      </c>
      <c r="H2573" s="152">
        <v>1</v>
      </c>
      <c r="I2573" s="212"/>
      <c r="J2573" s="118"/>
      <c r="K2573" s="118"/>
      <c r="L2573" s="152">
        <v>1</v>
      </c>
      <c r="M2573" s="134" t="s">
        <v>290</v>
      </c>
      <c r="N2573" s="184"/>
    </row>
    <row r="2574" spans="1:14" s="170" customFormat="1" ht="19.5" customHeight="1" x14ac:dyDescent="0.45">
      <c r="A2574" s="106">
        <v>2569</v>
      </c>
      <c r="B2574" s="111" t="s">
        <v>3308</v>
      </c>
      <c r="C2574" s="146">
        <v>57</v>
      </c>
      <c r="D2574" s="135" t="s">
        <v>1085</v>
      </c>
      <c r="E2574" s="156">
        <v>64867</v>
      </c>
      <c r="F2574" s="155" t="s">
        <v>642</v>
      </c>
      <c r="G2574" s="114" t="s">
        <v>1259</v>
      </c>
      <c r="H2574" s="133">
        <v>1</v>
      </c>
      <c r="I2574" s="155"/>
      <c r="J2574" s="112"/>
      <c r="K2574" s="112"/>
      <c r="L2574" s="133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3309</v>
      </c>
      <c r="C2575" s="146">
        <v>52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3310</v>
      </c>
      <c r="C2576" s="146">
        <v>31</v>
      </c>
      <c r="D2576" s="135" t="s">
        <v>1131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3311</v>
      </c>
      <c r="C2577" s="146">
        <v>75</v>
      </c>
      <c r="D2577" s="135" t="s">
        <v>1127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3312</v>
      </c>
      <c r="C2578" s="146">
        <v>30</v>
      </c>
      <c r="D2578" s="135" t="s">
        <v>1256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3313</v>
      </c>
      <c r="C2579" s="146">
        <v>26</v>
      </c>
      <c r="D2579" s="135" t="s">
        <v>1085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3307</v>
      </c>
      <c r="C2580" s="146">
        <v>80</v>
      </c>
      <c r="D2580" s="135" t="s">
        <v>861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2794</v>
      </c>
      <c r="C2581" s="146">
        <v>47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3314</v>
      </c>
      <c r="C2582" s="146">
        <v>19</v>
      </c>
      <c r="D2582" s="135" t="s">
        <v>1723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3315</v>
      </c>
      <c r="C2583" s="146">
        <v>34</v>
      </c>
      <c r="D2583" s="135" t="s">
        <v>861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3316</v>
      </c>
      <c r="C2584" s="146">
        <v>40</v>
      </c>
      <c r="D2584" s="135" t="s">
        <v>535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3317</v>
      </c>
      <c r="C2585" s="146">
        <v>59</v>
      </c>
      <c r="D2585" s="135" t="s">
        <v>861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3318</v>
      </c>
      <c r="C2586" s="146">
        <v>64</v>
      </c>
      <c r="D2586" s="135" t="s">
        <v>1623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3319</v>
      </c>
      <c r="C2587" s="146">
        <v>76</v>
      </c>
      <c r="D2587" s="135" t="s">
        <v>3320</v>
      </c>
      <c r="E2587" s="156">
        <v>64867</v>
      </c>
      <c r="F2587" s="155" t="s">
        <v>642</v>
      </c>
      <c r="G2587" s="114" t="s">
        <v>2361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3321</v>
      </c>
      <c r="C2588" s="146">
        <v>26</v>
      </c>
      <c r="D2588" s="135" t="s">
        <v>386</v>
      </c>
      <c r="E2588" s="156">
        <v>64867</v>
      </c>
      <c r="F2588" s="155" t="s">
        <v>642</v>
      </c>
      <c r="G2588" s="114" t="s">
        <v>1259</v>
      </c>
      <c r="H2588" s="133">
        <v>1</v>
      </c>
      <c r="I2588" s="155"/>
      <c r="J2588" s="112"/>
      <c r="K2588" s="112"/>
      <c r="L2588" s="133">
        <v>1</v>
      </c>
      <c r="M2588" s="134" t="s">
        <v>290</v>
      </c>
      <c r="N2588" s="184"/>
    </row>
    <row r="2589" spans="1:14" s="170" customFormat="1" ht="19.5" customHeight="1" x14ac:dyDescent="0.45">
      <c r="A2589" s="106">
        <v>2584</v>
      </c>
      <c r="B2589" s="111" t="s">
        <v>2134</v>
      </c>
      <c r="C2589" s="146">
        <v>21</v>
      </c>
      <c r="D2589" s="135" t="s">
        <v>1029</v>
      </c>
      <c r="E2589" s="156">
        <v>64869</v>
      </c>
      <c r="F2589" s="155" t="s">
        <v>642</v>
      </c>
      <c r="G2589" s="114"/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3325</v>
      </c>
      <c r="C2590" s="146">
        <v>54</v>
      </c>
      <c r="D2590" s="135" t="s">
        <v>861</v>
      </c>
      <c r="E2590" s="156">
        <v>64869</v>
      </c>
      <c r="F2590" s="155" t="s">
        <v>642</v>
      </c>
      <c r="G2590" s="114"/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3326</v>
      </c>
      <c r="C2591" s="146">
        <v>44</v>
      </c>
      <c r="D2591" s="135" t="s">
        <v>582</v>
      </c>
      <c r="E2591" s="156">
        <v>64869</v>
      </c>
      <c r="F2591" s="155" t="s">
        <v>642</v>
      </c>
      <c r="G2591" s="114"/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3327</v>
      </c>
      <c r="C2592" s="146">
        <v>22</v>
      </c>
      <c r="D2592" s="135" t="s">
        <v>861</v>
      </c>
      <c r="E2592" s="156">
        <v>64869</v>
      </c>
      <c r="F2592" s="155" t="s">
        <v>642</v>
      </c>
      <c r="G2592" s="114"/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3328</v>
      </c>
      <c r="C2593" s="146">
        <v>58</v>
      </c>
      <c r="D2593" s="135" t="s">
        <v>1187</v>
      </c>
      <c r="E2593" s="156">
        <v>64869</v>
      </c>
      <c r="F2593" s="155" t="s">
        <v>642</v>
      </c>
      <c r="G2593" s="114"/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3329</v>
      </c>
      <c r="C2594" s="146">
        <v>26</v>
      </c>
      <c r="D2594" s="135" t="s">
        <v>582</v>
      </c>
      <c r="E2594" s="156">
        <v>64869</v>
      </c>
      <c r="F2594" s="155" t="s">
        <v>642</v>
      </c>
      <c r="G2594" s="114"/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3330</v>
      </c>
      <c r="C2595" s="146">
        <v>53</v>
      </c>
      <c r="D2595" s="135" t="s">
        <v>1511</v>
      </c>
      <c r="E2595" s="156">
        <v>64869</v>
      </c>
      <c r="F2595" s="155" t="s">
        <v>642</v>
      </c>
      <c r="G2595" s="114"/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3331</v>
      </c>
      <c r="C2596" s="146">
        <v>72</v>
      </c>
      <c r="D2596" s="135" t="s">
        <v>1511</v>
      </c>
      <c r="E2596" s="156">
        <v>64869</v>
      </c>
      <c r="F2596" s="155" t="s">
        <v>642</v>
      </c>
      <c r="G2596" s="114"/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3332</v>
      </c>
      <c r="C2597" s="146">
        <v>23</v>
      </c>
      <c r="D2597" s="135" t="s">
        <v>1511</v>
      </c>
      <c r="E2597" s="156">
        <v>64869</v>
      </c>
      <c r="F2597" s="155" t="s">
        <v>642</v>
      </c>
      <c r="G2597" s="114"/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3333</v>
      </c>
      <c r="C2598" s="146">
        <v>47</v>
      </c>
      <c r="D2598" s="135" t="s">
        <v>1511</v>
      </c>
      <c r="E2598" s="156">
        <v>64869</v>
      </c>
      <c r="F2598" s="155" t="s">
        <v>642</v>
      </c>
      <c r="G2598" s="114"/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3334</v>
      </c>
      <c r="C2599" s="146">
        <v>46</v>
      </c>
      <c r="D2599" s="135" t="s">
        <v>861</v>
      </c>
      <c r="E2599" s="156">
        <v>64869</v>
      </c>
      <c r="F2599" s="155" t="s">
        <v>642</v>
      </c>
      <c r="G2599" s="114"/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3335</v>
      </c>
      <c r="C2600" s="146">
        <v>37</v>
      </c>
      <c r="D2600" s="135" t="s">
        <v>861</v>
      </c>
      <c r="E2600" s="156">
        <v>64869</v>
      </c>
      <c r="F2600" s="155" t="s">
        <v>642</v>
      </c>
      <c r="G2600" s="114"/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3336</v>
      </c>
      <c r="C2601" s="146">
        <v>23</v>
      </c>
      <c r="D2601" s="135" t="s">
        <v>1113</v>
      </c>
      <c r="E2601" s="156">
        <v>64869</v>
      </c>
      <c r="F2601" s="155" t="s">
        <v>642</v>
      </c>
      <c r="G2601" s="114"/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3337</v>
      </c>
      <c r="C2602" s="146">
        <v>25</v>
      </c>
      <c r="D2602" s="135" t="s">
        <v>535</v>
      </c>
      <c r="E2602" s="156">
        <v>64869</v>
      </c>
      <c r="F2602" s="155" t="s">
        <v>642</v>
      </c>
      <c r="G2602" s="114"/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3338</v>
      </c>
      <c r="C2603" s="146">
        <v>54</v>
      </c>
      <c r="D2603" s="135" t="s">
        <v>1127</v>
      </c>
      <c r="E2603" s="156">
        <v>64869</v>
      </c>
      <c r="F2603" s="155" t="s">
        <v>642</v>
      </c>
      <c r="G2603" s="114"/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3339</v>
      </c>
      <c r="C2604" s="146">
        <v>31</v>
      </c>
      <c r="D2604" s="135" t="s">
        <v>1024</v>
      </c>
      <c r="E2604" s="156">
        <v>64869</v>
      </c>
      <c r="F2604" s="155" t="s">
        <v>642</v>
      </c>
      <c r="G2604" s="114"/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3340</v>
      </c>
      <c r="C2605" s="146">
        <v>46</v>
      </c>
      <c r="D2605" s="135" t="s">
        <v>1085</v>
      </c>
      <c r="E2605" s="156">
        <v>64869</v>
      </c>
      <c r="F2605" s="155" t="s">
        <v>642</v>
      </c>
      <c r="G2605" s="114"/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3341</v>
      </c>
      <c r="C2606" s="146">
        <v>36</v>
      </c>
      <c r="D2606" s="135" t="s">
        <v>1010</v>
      </c>
      <c r="E2606" s="156">
        <v>64869</v>
      </c>
      <c r="F2606" s="155" t="s">
        <v>642</v>
      </c>
      <c r="G2606" s="114"/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3342</v>
      </c>
      <c r="C2607" s="146">
        <v>41</v>
      </c>
      <c r="D2607" s="135" t="s">
        <v>1043</v>
      </c>
      <c r="E2607" s="156">
        <v>64869</v>
      </c>
      <c r="F2607" s="155" t="s">
        <v>642</v>
      </c>
      <c r="G2607" s="114"/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3343</v>
      </c>
      <c r="C2608" s="146">
        <v>23</v>
      </c>
      <c r="D2608" s="135" t="s">
        <v>1043</v>
      </c>
      <c r="E2608" s="156">
        <v>64869</v>
      </c>
      <c r="F2608" s="155" t="s">
        <v>642</v>
      </c>
      <c r="G2608" s="114"/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1848</v>
      </c>
      <c r="C2609" s="146">
        <v>32</v>
      </c>
      <c r="D2609" s="135" t="s">
        <v>1381</v>
      </c>
      <c r="E2609" s="156">
        <v>64869</v>
      </c>
      <c r="F2609" s="155" t="s">
        <v>642</v>
      </c>
      <c r="G2609" s="114"/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3344</v>
      </c>
      <c r="C2610" s="146">
        <v>23</v>
      </c>
      <c r="D2610" s="135" t="s">
        <v>1381</v>
      </c>
      <c r="E2610" s="156">
        <v>64869</v>
      </c>
      <c r="F2610" s="155" t="s">
        <v>642</v>
      </c>
      <c r="G2610" s="114"/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3345</v>
      </c>
      <c r="C2611" s="146">
        <v>32</v>
      </c>
      <c r="D2611" s="135" t="s">
        <v>1257</v>
      </c>
      <c r="E2611" s="156">
        <v>64869</v>
      </c>
      <c r="F2611" s="155" t="s">
        <v>642</v>
      </c>
      <c r="G2611" s="114" t="s">
        <v>2193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3346</v>
      </c>
      <c r="C2612" s="146">
        <v>45</v>
      </c>
      <c r="D2612" s="135" t="s">
        <v>1010</v>
      </c>
      <c r="E2612" s="156">
        <v>64869</v>
      </c>
      <c r="F2612" s="155" t="s">
        <v>642</v>
      </c>
      <c r="G2612" s="114"/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3347</v>
      </c>
      <c r="C2613" s="146">
        <v>28</v>
      </c>
      <c r="D2613" s="135" t="s">
        <v>1010</v>
      </c>
      <c r="E2613" s="156">
        <v>64869</v>
      </c>
      <c r="F2613" s="155" t="s">
        <v>642</v>
      </c>
      <c r="G2613" s="114"/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3348</v>
      </c>
      <c r="C2614" s="146">
        <v>25</v>
      </c>
      <c r="D2614" s="135" t="s">
        <v>1256</v>
      </c>
      <c r="E2614" s="156">
        <v>64869</v>
      </c>
      <c r="F2614" s="155" t="s">
        <v>642</v>
      </c>
      <c r="G2614" s="114"/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3349</v>
      </c>
      <c r="C2615" s="146">
        <v>33</v>
      </c>
      <c r="D2615" s="135" t="s">
        <v>1085</v>
      </c>
      <c r="E2615" s="156">
        <v>64869</v>
      </c>
      <c r="F2615" s="155" t="s">
        <v>642</v>
      </c>
      <c r="G2615" s="114"/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3350</v>
      </c>
      <c r="C2616" s="146">
        <v>61</v>
      </c>
      <c r="D2616" s="135" t="s">
        <v>1010</v>
      </c>
      <c r="E2616" s="156">
        <v>64869</v>
      </c>
      <c r="F2616" s="155" t="s">
        <v>642</v>
      </c>
      <c r="G2616" s="114"/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3351</v>
      </c>
      <c r="C2617" s="146">
        <v>51</v>
      </c>
      <c r="D2617" s="135" t="s">
        <v>1085</v>
      </c>
      <c r="E2617" s="156">
        <v>64869</v>
      </c>
      <c r="F2617" s="155" t="s">
        <v>642</v>
      </c>
      <c r="G2617" s="114"/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3352</v>
      </c>
      <c r="C2618" s="146">
        <v>26</v>
      </c>
      <c r="D2618" s="135" t="s">
        <v>1085</v>
      </c>
      <c r="E2618" s="156">
        <v>64869</v>
      </c>
      <c r="F2618" s="155" t="s">
        <v>642</v>
      </c>
      <c r="G2618" s="114"/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3353</v>
      </c>
      <c r="C2619" s="146">
        <v>61</v>
      </c>
      <c r="D2619" s="135" t="s">
        <v>1085</v>
      </c>
      <c r="E2619" s="156">
        <v>64869</v>
      </c>
      <c r="F2619" s="155" t="s">
        <v>642</v>
      </c>
      <c r="G2619" s="114"/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3354</v>
      </c>
      <c r="C2620" s="146">
        <v>29</v>
      </c>
      <c r="D2620" s="135" t="s">
        <v>995</v>
      </c>
      <c r="E2620" s="156">
        <v>64869</v>
      </c>
      <c r="F2620" s="155" t="s">
        <v>642</v>
      </c>
      <c r="G2620" s="114"/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3355</v>
      </c>
      <c r="C2621" s="146">
        <v>41</v>
      </c>
      <c r="D2621" s="135" t="s">
        <v>3356</v>
      </c>
      <c r="E2621" s="156">
        <v>64869</v>
      </c>
      <c r="F2621" s="155" t="s">
        <v>642</v>
      </c>
      <c r="G2621" s="114"/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3357</v>
      </c>
      <c r="C2622" s="146">
        <v>68</v>
      </c>
      <c r="D2622" s="135" t="s">
        <v>3356</v>
      </c>
      <c r="E2622" s="156">
        <v>64869</v>
      </c>
      <c r="F2622" s="155" t="s">
        <v>642</v>
      </c>
      <c r="G2622" s="114"/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3358</v>
      </c>
      <c r="C2623" s="146">
        <v>27</v>
      </c>
      <c r="D2623" s="135" t="s">
        <v>677</v>
      </c>
      <c r="E2623" s="156">
        <v>64869</v>
      </c>
      <c r="F2623" s="155" t="s">
        <v>642</v>
      </c>
      <c r="G2623" s="114"/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/>
      <c r="B2624" s="111"/>
      <c r="C2624" s="146"/>
      <c r="D2624" s="135"/>
      <c r="E2624" s="156"/>
      <c r="F2624" s="155"/>
      <c r="G2624" s="114"/>
      <c r="H2624" s="133"/>
      <c r="I2624" s="155"/>
      <c r="J2624" s="112"/>
      <c r="K2624" s="112"/>
      <c r="L2624" s="133"/>
      <c r="M2624" s="134" t="s">
        <v>290</v>
      </c>
      <c r="N2624" s="184"/>
    </row>
    <row r="2625" spans="1:14" s="170" customFormat="1" ht="19.5" customHeight="1" x14ac:dyDescent="0.3">
      <c r="A2625" s="106"/>
      <c r="B2625" s="446"/>
      <c r="C2625" s="447"/>
      <c r="D2625" s="447"/>
      <c r="E2625" s="447"/>
      <c r="F2625" s="447"/>
      <c r="G2625" s="448"/>
      <c r="H2625" s="147">
        <f>SUBTOTAL(109,H6:H2624)</f>
        <v>2618</v>
      </c>
      <c r="I2625" s="147">
        <f>SUBTOTAL(109,I6:I2624)</f>
        <v>0</v>
      </c>
      <c r="J2625" s="147">
        <f>SUBTOTAL(109,J6:J2624)</f>
        <v>12</v>
      </c>
      <c r="K2625" s="147">
        <f>SUBTOTAL(109,K6:K2624)</f>
        <v>2144</v>
      </c>
      <c r="L2625" s="147">
        <f>SUBTOTAL(109,L6:L2624)</f>
        <v>462</v>
      </c>
      <c r="M2625" s="147"/>
      <c r="N2625" s="130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625:G262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H13" sqref="H1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3" t="s">
        <v>1690</v>
      </c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Z1"/>
    </row>
    <row r="2" spans="1:28" ht="23.25" customHeight="1" x14ac:dyDescent="0.35">
      <c r="A2" s="178"/>
      <c r="B2" s="464" t="s">
        <v>1176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185"/>
    </row>
    <row r="3" spans="1:28" ht="23.25" customHeight="1" x14ac:dyDescent="0.35">
      <c r="A3" s="177"/>
      <c r="B3" s="465" t="s">
        <v>3324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185"/>
    </row>
    <row r="4" spans="1:28" s="183" customFormat="1" ht="48" customHeight="1" x14ac:dyDescent="0.35">
      <c r="A4" s="466" t="s">
        <v>1155</v>
      </c>
      <c r="B4" s="456" t="s">
        <v>1156</v>
      </c>
      <c r="C4" s="470" t="s">
        <v>1691</v>
      </c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2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7"/>
      <c r="B5" s="469"/>
      <c r="C5" s="473" t="s">
        <v>1157</v>
      </c>
      <c r="D5" s="473"/>
      <c r="E5" s="474" t="s">
        <v>1158</v>
      </c>
      <c r="F5" s="474"/>
      <c r="G5" s="474" t="s">
        <v>1159</v>
      </c>
      <c r="H5" s="474"/>
      <c r="I5" s="474" t="s">
        <v>1160</v>
      </c>
      <c r="J5" s="474"/>
      <c r="K5" s="474" t="s">
        <v>1161</v>
      </c>
      <c r="L5" s="474"/>
      <c r="M5" s="474" t="s">
        <v>1162</v>
      </c>
      <c r="N5" s="474"/>
      <c r="O5" s="474" t="s">
        <v>1163</v>
      </c>
      <c r="P5" s="474"/>
      <c r="Q5" s="474" t="s">
        <v>1164</v>
      </c>
      <c r="R5" s="474"/>
      <c r="S5" s="475" t="s">
        <v>15</v>
      </c>
      <c r="T5" s="475" t="s">
        <v>13</v>
      </c>
      <c r="U5" s="474" t="s">
        <v>1165</v>
      </c>
      <c r="V5" s="477" t="s">
        <v>1692</v>
      </c>
      <c r="W5" s="477" t="s">
        <v>1693</v>
      </c>
      <c r="X5" s="477" t="s">
        <v>1694</v>
      </c>
      <c r="Y5" s="474" t="s">
        <v>1166</v>
      </c>
      <c r="Z5" s="456" t="s">
        <v>1167</v>
      </c>
      <c r="AA5" s="456" t="s">
        <v>1695</v>
      </c>
      <c r="AB5" s="458" t="s">
        <v>1696</v>
      </c>
    </row>
    <row r="6" spans="1:28" ht="30" customHeight="1" x14ac:dyDescent="0.25">
      <c r="A6" s="468"/>
      <c r="B6" s="457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6"/>
      <c r="T6" s="476"/>
      <c r="U6" s="474"/>
      <c r="V6" s="477"/>
      <c r="W6" s="477"/>
      <c r="X6" s="477"/>
      <c r="Y6" s="474"/>
      <c r="Z6" s="457"/>
      <c r="AA6" s="457"/>
      <c r="AB6" s="459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341</v>
      </c>
      <c r="F7" s="191">
        <v>148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4</v>
      </c>
      <c r="R7" s="191"/>
      <c r="S7" s="192">
        <f>C7+E7+G7+I7+K7+M7+O7+Q7</f>
        <v>481</v>
      </c>
      <c r="T7" s="192">
        <f>D7+F7+H7+J7+L7+N7+P7+R7</f>
        <v>170</v>
      </c>
      <c r="U7" s="192">
        <f>S7+T7</f>
        <v>651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545</v>
      </c>
      <c r="F8" s="191">
        <v>285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3</v>
      </c>
      <c r="R8" s="191">
        <v>2</v>
      </c>
      <c r="S8" s="192">
        <f t="shared" ref="S8:T16" si="0">C8+E8+G8+I8+K8+M8+O8+Q8</f>
        <v>797</v>
      </c>
      <c r="T8" s="192">
        <f t="shared" si="0"/>
        <v>337</v>
      </c>
      <c r="U8" s="192">
        <f t="shared" ref="U8:U16" si="1">S8+T8</f>
        <v>1134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148</v>
      </c>
      <c r="F9" s="191">
        <v>54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198</v>
      </c>
      <c r="T9" s="192">
        <f t="shared" si="0"/>
        <v>64</v>
      </c>
      <c r="U9" s="192">
        <f t="shared" si="1"/>
        <v>262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12</v>
      </c>
      <c r="F10" s="191">
        <v>3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31</v>
      </c>
      <c r="T10" s="192">
        <f t="shared" si="0"/>
        <v>12</v>
      </c>
      <c r="U10" s="192">
        <f t="shared" si="1"/>
        <v>43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43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75</v>
      </c>
      <c r="T11" s="192">
        <f t="shared" si="0"/>
        <v>20</v>
      </c>
      <c r="U11" s="192">
        <f t="shared" si="1"/>
        <v>95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19</v>
      </c>
      <c r="F12" s="191">
        <v>4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60</v>
      </c>
      <c r="T12" s="192">
        <f t="shared" si="0"/>
        <v>10</v>
      </c>
      <c r="U12" s="192">
        <f t="shared" si="1"/>
        <v>70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10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152</v>
      </c>
      <c r="T13" s="192">
        <f t="shared" si="0"/>
        <v>16</v>
      </c>
      <c r="U13" s="192">
        <f t="shared" si="1"/>
        <v>168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16</v>
      </c>
      <c r="F14" s="191"/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24</v>
      </c>
      <c r="T14" s="192">
        <f t="shared" si="0"/>
        <v>1</v>
      </c>
      <c r="U14" s="192">
        <f t="shared" si="1"/>
        <v>25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31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73</v>
      </c>
      <c r="T15" s="192">
        <f t="shared" si="0"/>
        <v>24</v>
      </c>
      <c r="U15" s="192">
        <f t="shared" si="1"/>
        <v>97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14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65</v>
      </c>
      <c r="T16" s="192">
        <f t="shared" si="0"/>
        <v>8</v>
      </c>
      <c r="U16" s="192">
        <f t="shared" si="1"/>
        <v>73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0" t="s">
        <v>1175</v>
      </c>
      <c r="B17" s="461"/>
      <c r="C17" s="194">
        <f t="shared" ref="C17:X17" si="3">SUM(C7:C16)</f>
        <v>602</v>
      </c>
      <c r="D17" s="194">
        <f t="shared" si="3"/>
        <v>114</v>
      </c>
      <c r="E17" s="194">
        <f t="shared" si="3"/>
        <v>1179</v>
      </c>
      <c r="F17" s="194">
        <f t="shared" si="3"/>
        <v>516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9</v>
      </c>
      <c r="R17" s="194">
        <f t="shared" si="3"/>
        <v>3</v>
      </c>
      <c r="S17" s="194">
        <f t="shared" si="3"/>
        <v>1956</v>
      </c>
      <c r="T17" s="194">
        <f t="shared" si="3"/>
        <v>662</v>
      </c>
      <c r="U17" s="194">
        <f t="shared" si="3"/>
        <v>2618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2" t="s">
        <v>1700</v>
      </c>
      <c r="C19" s="462"/>
      <c r="D19" s="462"/>
      <c r="E19" s="195">
        <v>74</v>
      </c>
      <c r="Z19"/>
    </row>
    <row r="20" spans="1:28" x14ac:dyDescent="0.25">
      <c r="A20" s="195">
        <v>2</v>
      </c>
      <c r="B20" s="462" t="s">
        <v>1701</v>
      </c>
      <c r="C20" s="462"/>
      <c r="D20" s="462"/>
      <c r="E20" s="195">
        <v>14</v>
      </c>
      <c r="Z20"/>
    </row>
    <row r="21" spans="1:28" x14ac:dyDescent="0.25">
      <c r="A21" s="195">
        <v>3</v>
      </c>
      <c r="B21" s="462" t="s">
        <v>2665</v>
      </c>
      <c r="C21" s="462"/>
      <c r="D21" s="462"/>
      <c r="E21" s="195">
        <v>1</v>
      </c>
      <c r="Z21"/>
    </row>
    <row r="22" spans="1:28" x14ac:dyDescent="0.25">
      <c r="A22" s="195">
        <v>4</v>
      </c>
      <c r="B22" s="462" t="s">
        <v>1702</v>
      </c>
      <c r="C22" s="462"/>
      <c r="D22" s="462"/>
      <c r="E22" s="195">
        <v>4</v>
      </c>
      <c r="Z22"/>
    </row>
    <row r="23" spans="1:28" x14ac:dyDescent="0.25">
      <c r="A23" s="195">
        <v>5</v>
      </c>
      <c r="B23" s="462" t="s">
        <v>1703</v>
      </c>
      <c r="C23" s="462"/>
      <c r="D23" s="462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78" t="s">
        <v>2867</v>
      </c>
      <c r="C3" s="478"/>
      <c r="D3" s="478"/>
      <c r="E3" s="478"/>
      <c r="F3" s="478"/>
      <c r="H3" s="483" t="s">
        <v>2867</v>
      </c>
      <c r="I3" s="483"/>
      <c r="J3" s="483"/>
      <c r="K3" s="483"/>
      <c r="L3" s="483"/>
    </row>
    <row r="4" spans="2:12" x14ac:dyDescent="0.25">
      <c r="B4" s="479" t="s">
        <v>2868</v>
      </c>
      <c r="C4" s="479"/>
      <c r="D4" s="479"/>
      <c r="E4" s="479"/>
      <c r="F4" s="479"/>
      <c r="H4" s="230"/>
      <c r="I4" s="230"/>
      <c r="J4" s="230" t="s">
        <v>3304</v>
      </c>
      <c r="K4" s="230"/>
      <c r="L4" s="230"/>
    </row>
    <row r="5" spans="2:12" x14ac:dyDescent="0.25">
      <c r="B5" s="480" t="s">
        <v>2869</v>
      </c>
      <c r="C5" s="480"/>
      <c r="D5" s="480"/>
      <c r="E5" s="480"/>
      <c r="F5" s="480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140</v>
      </c>
      <c r="H13" s="305">
        <v>7</v>
      </c>
      <c r="I13" s="305" t="s">
        <v>2861</v>
      </c>
      <c r="J13" s="305">
        <v>6</v>
      </c>
      <c r="K13" s="305">
        <v>0</v>
      </c>
      <c r="L13" s="305">
        <v>6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/>
      <c r="K14" s="305"/>
      <c r="L14" s="305"/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/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/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/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/>
    </row>
    <row r="19" spans="2:12" x14ac:dyDescent="0.25">
      <c r="B19" s="481" t="s">
        <v>30</v>
      </c>
      <c r="C19" s="482"/>
      <c r="D19" s="258"/>
      <c r="E19" s="258"/>
      <c r="F19" s="258">
        <f>SUM(F7:F18)</f>
        <v>2618</v>
      </c>
      <c r="H19" s="484" t="s">
        <v>30</v>
      </c>
      <c r="I19" s="485"/>
      <c r="J19" s="305">
        <f>SUM(J7:J18)</f>
        <v>24</v>
      </c>
      <c r="K19" s="305">
        <f>SUM(K7:K18)</f>
        <v>4</v>
      </c>
      <c r="L19" s="305">
        <f>SUM(J19:K19)</f>
        <v>28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18" workbookViewId="0">
      <selection activeCell="J29" sqref="J29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 x14ac:dyDescent="0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 x14ac:dyDescent="0.25">
      <c r="B3" s="454" t="s">
        <v>2974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3359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3360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486" t="s">
        <v>14</v>
      </c>
      <c r="B33" s="487"/>
      <c r="C33" s="487"/>
      <c r="D33" s="487"/>
      <c r="E33" s="488"/>
      <c r="F33" s="267">
        <f>SUM(F5:F32)</f>
        <v>28</v>
      </c>
      <c r="G33" s="489"/>
      <c r="H33" s="490"/>
      <c r="I33" s="490"/>
      <c r="J33" s="491"/>
    </row>
    <row r="34" spans="1:10" ht="17.25" x14ac:dyDescent="0.35">
      <c r="G34" s="274"/>
      <c r="H34" s="274"/>
    </row>
  </sheetData>
  <mergeCells count="5">
    <mergeCell ref="B1:P1"/>
    <mergeCell ref="B2:P2"/>
    <mergeCell ref="B3:P3"/>
    <mergeCell ref="A33:E33"/>
    <mergeCell ref="G33:J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Monthly Infected</vt:lpstr>
      <vt:lpstr>Death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2020-11-22T08:02:39Z</cp:lastPrinted>
  <dcterms:created xsi:type="dcterms:W3CDTF">2020-03-25T07:02:21Z</dcterms:created>
  <dcterms:modified xsi:type="dcterms:W3CDTF">2020-11-22T08:05:07Z</dcterms:modified>
</cp:coreProperties>
</file>